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370" activeTab="0"/>
  </bookViews>
  <sheets>
    <sheet name="附件1" sheetId="1" r:id="rId1"/>
  </sheets>
  <definedNames/>
  <calcPr fullCalcOnLoad="1" iterate="1" iterateCount="100" iterateDelta="0.001"/>
</workbook>
</file>

<file path=xl/sharedStrings.xml><?xml version="1.0" encoding="utf-8"?>
<sst xmlns="http://schemas.openxmlformats.org/spreadsheetml/2006/main" count="80" uniqueCount="54">
  <si>
    <t>附件</t>
  </si>
  <si>
    <t>部门整体绩效运行监控分析表</t>
  </si>
  <si>
    <t>单位名称</t>
  </si>
  <si>
    <t>项目名称</t>
  </si>
  <si>
    <t>2021年预算金额（万元）</t>
  </si>
  <si>
    <t>1-7月预算执行情况（万元）</t>
  </si>
  <si>
    <t>全年预计执行完成情况（万元）</t>
  </si>
  <si>
    <t>备注</t>
  </si>
  <si>
    <t>合计</t>
  </si>
  <si>
    <t>上年结转结余</t>
  </si>
  <si>
    <t>清理盘活安排金额</t>
  </si>
  <si>
    <t>年初预算安排金额</t>
  </si>
  <si>
    <t>年中追加预算</t>
  </si>
  <si>
    <t>上年结转结余金额</t>
  </si>
  <si>
    <t>年中追加预算金额</t>
  </si>
  <si>
    <t>执行率（%）</t>
  </si>
  <si>
    <t>金额</t>
  </si>
  <si>
    <t>资金来源（本级安排/上级补助）</t>
  </si>
  <si>
    <t>文号</t>
  </si>
  <si>
    <t>时间</t>
  </si>
  <si>
    <t>2
2=3+7+8+9</t>
  </si>
  <si>
    <t>13
13=14+15+16+17</t>
  </si>
  <si>
    <t>18
18=13/2*100%</t>
  </si>
  <si>
    <t>19
19=20+21+22+23</t>
  </si>
  <si>
    <t>年初部门（单位）基本支出</t>
  </si>
  <si>
    <t>填表说明：</t>
  </si>
  <si>
    <t>1.此表仅填列基本支出和项目支出，基本支出包括公用支出和人员经费。</t>
  </si>
  <si>
    <t>2.年初预算安排和清理盘活安排的资金均属于本级安排资金。</t>
  </si>
  <si>
    <t>3.此表统计项目包括市级安排项目和中央、省级项目，资金来源分别对应本级安排和上级补助。</t>
  </si>
  <si>
    <t>4.在填列预算金额时，需对应资金安排情况填列，如：以往年度下达的项目资金填列在上年结转结余；2021年清理盘活2020年度资金时安排的项目资金填列在清理盘活安排；年初预算下达安排的资金填列在年初预算安排；以往年度下达的项目和年中追加的项目资金需填列对应文号（攀财资**[2021]**号）、时间（2021年*月）。</t>
  </si>
  <si>
    <t>5.数值保留小数点后两位。</t>
  </si>
  <si>
    <t>6.对于年度预计执行完成情况较预算金额差距较大，或不能按绩效目标及时完成项目的，请在备注栏中写明原因。</t>
  </si>
  <si>
    <t>机关事业单位退休人员一次性补贴</t>
  </si>
  <si>
    <t>2021年丧葬抚恤费</t>
  </si>
  <si>
    <t>监播运行经费</t>
  </si>
  <si>
    <t>业务运行费</t>
  </si>
  <si>
    <t>援藏援彝干部人才补助经费</t>
  </si>
  <si>
    <t>广播电视安全播出数字检测监管系统设备采购项目政府采购质保金尾款</t>
  </si>
  <si>
    <t>攀枝花康养民宿产业发展论坛等系列活动</t>
  </si>
  <si>
    <t>合计</t>
  </si>
  <si>
    <t>攀枝花市文化广播电视和旅游局</t>
  </si>
  <si>
    <t>攀枝花康养民宿产业发展论坛大赛奖金</t>
  </si>
  <si>
    <t>资金来源（本级安排/上级补助）</t>
  </si>
  <si>
    <t>本级安排</t>
  </si>
  <si>
    <t>招商引资专项工作经费</t>
  </si>
  <si>
    <t>第十一届欢乐阳光节活动经费</t>
  </si>
  <si>
    <t>市级单位关工委工作经费</t>
  </si>
  <si>
    <t>清理盘活安排金额</t>
  </si>
  <si>
    <t>广播电视公共服务体系运维资金</t>
  </si>
  <si>
    <t>攀财资行〔2021〕40号</t>
  </si>
  <si>
    <t>攀财资教〔2021〕48号</t>
  </si>
  <si>
    <t>攀财资社〔2021〕94号</t>
  </si>
  <si>
    <t>攀财资预〔2021〕24号</t>
  </si>
  <si>
    <t>攀财资教〔2021〕42号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</si>
</sst>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2"/>
      <name val="宋体"/>
      <family val="0"/>
    </font>
    <font>
      <sz val="11"/>
      <color indexed="8"/>
      <name val="宋体"/>
      <family val="0"/>
    </font>
    <font>
      <b/>
      <sz val="14"/>
      <name val="宋体"/>
      <family val="0"/>
    </font>
    <font>
      <b/>
      <sz val="12"/>
      <name val="宋体"/>
      <family val="0"/>
    </font>
    <font>
      <sz val="16"/>
      <name val="黑体"/>
      <family val="3"/>
    </font>
    <font>
      <sz val="16"/>
      <name val="方正小标宋_GBK"/>
      <family val="4"/>
    </font>
    <font>
      <b/>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4">
    <xf numFmtId="0" fontId="0" fillId="0" borderId="0" xfId="0" applyAlignment="1">
      <alignment vertical="center"/>
    </xf>
    <xf numFmtId="0" fontId="0" fillId="0" borderId="0" xfId="0" applyFill="1" applyBorder="1"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57" fontId="0" fillId="0" borderId="10" xfId="0" applyNumberFormat="1" applyFill="1" applyBorder="1" applyAlignment="1">
      <alignment horizontal="center" vertical="center"/>
    </xf>
    <xf numFmtId="43" fontId="0" fillId="0" borderId="0" xfId="50" applyFont="1" applyFill="1" applyAlignment="1">
      <alignment vertical="center"/>
    </xf>
    <xf numFmtId="43" fontId="0" fillId="0" borderId="0" xfId="50" applyFont="1" applyFill="1" applyBorder="1" applyAlignment="1">
      <alignment vertical="center"/>
    </xf>
    <xf numFmtId="43" fontId="2" fillId="0" borderId="10" xfId="50" applyFont="1" applyFill="1" applyBorder="1" applyAlignment="1">
      <alignment horizontal="center" vertical="center" wrapText="1"/>
    </xf>
    <xf numFmtId="43" fontId="0" fillId="0" borderId="10" xfId="50" applyFont="1" applyFill="1" applyBorder="1" applyAlignment="1">
      <alignment vertical="center"/>
    </xf>
    <xf numFmtId="43" fontId="2" fillId="0" borderId="0" xfId="50" applyFont="1" applyFill="1" applyAlignment="1">
      <alignment vertical="center"/>
    </xf>
    <xf numFmtId="0" fontId="2" fillId="0" borderId="10" xfId="0" applyFont="1" applyFill="1" applyBorder="1" applyAlignment="1">
      <alignment horizontal="center" vertical="center" wrapText="1"/>
    </xf>
    <xf numFmtId="43" fontId="0" fillId="0" borderId="10" xfId="50" applyFont="1" applyFill="1" applyBorder="1" applyAlignment="1">
      <alignment horizontal="center" vertical="center"/>
    </xf>
    <xf numFmtId="57" fontId="0" fillId="0" borderId="10" xfId="0" applyNumberFormat="1" applyFont="1" applyFill="1" applyBorder="1" applyAlignment="1">
      <alignment horizontal="center" vertical="center" wrapText="1"/>
    </xf>
    <xf numFmtId="43" fontId="2" fillId="0" borderId="10" xfId="50" applyFont="1" applyFill="1" applyBorder="1" applyAlignment="1">
      <alignment horizontal="center" vertical="center" wrapText="1"/>
    </xf>
    <xf numFmtId="43" fontId="2" fillId="0" borderId="10" xfId="50" applyFont="1" applyFill="1" applyBorder="1" applyAlignment="1">
      <alignment horizontal="center" vertical="center" wrapText="1"/>
    </xf>
    <xf numFmtId="43" fontId="0" fillId="0" borderId="10" xfId="0" applyNumberFormat="1" applyFill="1" applyBorder="1" applyAlignment="1">
      <alignment vertical="center"/>
    </xf>
    <xf numFmtId="10" fontId="0" fillId="0" borderId="10" xfId="0" applyNumberFormat="1" applyFill="1" applyBorder="1" applyAlignment="1">
      <alignment vertical="center"/>
    </xf>
    <xf numFmtId="0" fontId="0" fillId="33" borderId="10" xfId="0" applyFont="1" applyFill="1" applyBorder="1" applyAlignment="1">
      <alignment horizontal="center" vertical="center" wrapText="1"/>
    </xf>
    <xf numFmtId="0" fontId="26" fillId="0" borderId="1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8"/>
  <sheetViews>
    <sheetView tabSelected="1"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F18" sqref="F18"/>
    </sheetView>
  </sheetViews>
  <sheetFormatPr defaultColWidth="16.00390625" defaultRowHeight="24" customHeight="1"/>
  <cols>
    <col min="1" max="1" width="16.25390625" style="5" customWidth="1"/>
    <col min="2" max="2" width="26.875" style="5" customWidth="1"/>
    <col min="3" max="3" width="11.375" style="5" customWidth="1"/>
    <col min="4" max="4" width="10.75390625" style="30" customWidth="1"/>
    <col min="5" max="5" width="19.875" style="5" customWidth="1"/>
    <col min="6" max="6" width="12.00390625" style="5" customWidth="1"/>
    <col min="7" max="7" width="10.625" style="5" customWidth="1"/>
    <col min="8" max="8" width="11.00390625" style="30" customWidth="1"/>
    <col min="9" max="9" width="12.125" style="5" customWidth="1"/>
    <col min="10" max="10" width="11.00390625" style="5" customWidth="1"/>
    <col min="11" max="11" width="20.25390625" style="5" customWidth="1"/>
    <col min="12" max="12" width="22.00390625" style="5" customWidth="1"/>
    <col min="13" max="13" width="10.50390625" style="5" bestFit="1" customWidth="1"/>
    <col min="14" max="14" width="12.00390625" style="5" customWidth="1"/>
    <col min="15" max="18" width="11.125" style="5" customWidth="1"/>
    <col min="19" max="19" width="14.50390625" style="5" customWidth="1"/>
    <col min="20" max="20" width="11.625" style="5" bestFit="1" customWidth="1"/>
    <col min="21" max="24" width="11.625" style="5" customWidth="1"/>
    <col min="25" max="25" width="22.625" style="5" customWidth="1"/>
    <col min="26" max="16384" width="16.00390625" style="5" customWidth="1"/>
  </cols>
  <sheetData>
    <row r="1" ht="24" customHeight="1">
      <c r="A1" s="6" t="s">
        <v>0</v>
      </c>
    </row>
    <row r="2" spans="1:25" ht="24" customHeight="1">
      <c r="A2" s="22" t="s">
        <v>1</v>
      </c>
      <c r="B2" s="22"/>
      <c r="C2" s="22"/>
      <c r="D2" s="22"/>
      <c r="E2" s="22"/>
      <c r="F2" s="22"/>
      <c r="G2" s="22"/>
      <c r="H2" s="22"/>
      <c r="I2" s="22"/>
      <c r="J2" s="22"/>
      <c r="K2" s="22"/>
      <c r="L2" s="22"/>
      <c r="M2" s="22"/>
      <c r="N2" s="22"/>
      <c r="O2" s="22"/>
      <c r="P2" s="22"/>
      <c r="Q2" s="22"/>
      <c r="R2" s="22"/>
      <c r="S2" s="22"/>
      <c r="T2" s="22"/>
      <c r="U2" s="22"/>
      <c r="V2" s="22"/>
      <c r="W2" s="22"/>
      <c r="X2" s="22"/>
      <c r="Y2" s="22"/>
    </row>
    <row r="3" spans="2:20" s="1" customFormat="1" ht="24" customHeight="1">
      <c r="B3" s="7"/>
      <c r="C3" s="7"/>
      <c r="D3" s="31"/>
      <c r="E3" s="7"/>
      <c r="F3" s="7"/>
      <c r="G3" s="7"/>
      <c r="H3" s="31"/>
      <c r="I3" s="7"/>
      <c r="J3" s="7"/>
      <c r="K3" s="7"/>
      <c r="L3" s="7"/>
      <c r="M3" s="7"/>
      <c r="T3" s="16"/>
    </row>
    <row r="4" spans="1:25" s="2" customFormat="1" ht="24" customHeight="1">
      <c r="A4" s="19" t="s">
        <v>2</v>
      </c>
      <c r="B4" s="17" t="s">
        <v>3</v>
      </c>
      <c r="C4" s="17" t="s">
        <v>4</v>
      </c>
      <c r="D4" s="17"/>
      <c r="E4" s="17"/>
      <c r="F4" s="17"/>
      <c r="G4" s="17"/>
      <c r="H4" s="17"/>
      <c r="I4" s="17"/>
      <c r="J4" s="17"/>
      <c r="K4" s="17"/>
      <c r="L4" s="17"/>
      <c r="M4" s="17"/>
      <c r="N4" s="23" t="s">
        <v>5</v>
      </c>
      <c r="O4" s="24"/>
      <c r="P4" s="24"/>
      <c r="Q4" s="24"/>
      <c r="R4" s="24"/>
      <c r="S4" s="25"/>
      <c r="T4" s="17" t="s">
        <v>6</v>
      </c>
      <c r="U4" s="17"/>
      <c r="V4" s="17"/>
      <c r="W4" s="17"/>
      <c r="X4" s="17"/>
      <c r="Y4" s="17" t="s">
        <v>7</v>
      </c>
    </row>
    <row r="5" spans="1:25" s="2" customFormat="1" ht="24" customHeight="1">
      <c r="A5" s="20"/>
      <c r="B5" s="17"/>
      <c r="C5" s="17" t="s">
        <v>8</v>
      </c>
      <c r="D5" s="23" t="s">
        <v>9</v>
      </c>
      <c r="E5" s="24"/>
      <c r="F5" s="24"/>
      <c r="G5" s="25"/>
      <c r="H5" s="38" t="s">
        <v>47</v>
      </c>
      <c r="I5" s="17" t="s">
        <v>11</v>
      </c>
      <c r="J5" s="17" t="s">
        <v>12</v>
      </c>
      <c r="K5" s="17"/>
      <c r="L5" s="17"/>
      <c r="M5" s="17"/>
      <c r="N5" s="17" t="s">
        <v>8</v>
      </c>
      <c r="O5" s="17" t="s">
        <v>13</v>
      </c>
      <c r="P5" s="17" t="s">
        <v>10</v>
      </c>
      <c r="Q5" s="17" t="s">
        <v>11</v>
      </c>
      <c r="R5" s="17" t="s">
        <v>14</v>
      </c>
      <c r="S5" s="17" t="s">
        <v>15</v>
      </c>
      <c r="T5" s="17" t="s">
        <v>8</v>
      </c>
      <c r="U5" s="17" t="s">
        <v>13</v>
      </c>
      <c r="V5" s="17" t="s">
        <v>10</v>
      </c>
      <c r="W5" s="17" t="s">
        <v>11</v>
      </c>
      <c r="X5" s="17" t="s">
        <v>14</v>
      </c>
      <c r="Y5" s="17"/>
    </row>
    <row r="6" spans="1:25" s="2" customFormat="1" ht="53.25" customHeight="1">
      <c r="A6" s="20"/>
      <c r="B6" s="17"/>
      <c r="C6" s="17"/>
      <c r="D6" s="39" t="s">
        <v>16</v>
      </c>
      <c r="E6" s="8" t="s">
        <v>17</v>
      </c>
      <c r="F6" s="8" t="s">
        <v>18</v>
      </c>
      <c r="G6" s="8" t="s">
        <v>19</v>
      </c>
      <c r="H6" s="32"/>
      <c r="I6" s="17"/>
      <c r="J6" s="8" t="s">
        <v>16</v>
      </c>
      <c r="K6" s="35" t="s">
        <v>42</v>
      </c>
      <c r="L6" s="8" t="s">
        <v>18</v>
      </c>
      <c r="M6" s="8" t="s">
        <v>19</v>
      </c>
      <c r="N6" s="17"/>
      <c r="O6" s="17"/>
      <c r="P6" s="17"/>
      <c r="Q6" s="17"/>
      <c r="R6" s="17"/>
      <c r="S6" s="17"/>
      <c r="T6" s="17"/>
      <c r="U6" s="17"/>
      <c r="V6" s="17"/>
      <c r="W6" s="17"/>
      <c r="X6" s="17"/>
      <c r="Y6" s="17"/>
    </row>
    <row r="7" spans="1:25" s="3" customFormat="1" ht="45" customHeight="1">
      <c r="A7" s="21"/>
      <c r="B7" s="9">
        <v>1</v>
      </c>
      <c r="C7" s="9" t="s">
        <v>20</v>
      </c>
      <c r="D7" s="10">
        <v>3</v>
      </c>
      <c r="E7" s="10">
        <v>4</v>
      </c>
      <c r="F7" s="10">
        <v>5</v>
      </c>
      <c r="G7" s="10">
        <v>6</v>
      </c>
      <c r="H7" s="10">
        <v>7</v>
      </c>
      <c r="I7" s="10">
        <v>8</v>
      </c>
      <c r="J7" s="10">
        <v>9</v>
      </c>
      <c r="K7" s="10">
        <v>10</v>
      </c>
      <c r="L7" s="10">
        <v>11</v>
      </c>
      <c r="M7" s="10">
        <v>12</v>
      </c>
      <c r="N7" s="10" t="s">
        <v>21</v>
      </c>
      <c r="O7" s="10">
        <v>14</v>
      </c>
      <c r="P7" s="10">
        <v>15</v>
      </c>
      <c r="Q7" s="10">
        <v>16</v>
      </c>
      <c r="R7" s="10">
        <v>17</v>
      </c>
      <c r="S7" s="10" t="s">
        <v>22</v>
      </c>
      <c r="T7" s="10" t="s">
        <v>23</v>
      </c>
      <c r="U7" s="10">
        <v>20</v>
      </c>
      <c r="V7" s="10">
        <v>21</v>
      </c>
      <c r="W7" s="10">
        <v>22</v>
      </c>
      <c r="X7" s="10">
        <v>23</v>
      </c>
      <c r="Y7" s="10">
        <v>24</v>
      </c>
    </row>
    <row r="8" spans="1:25" ht="34.5" customHeight="1">
      <c r="A8" s="28" t="s">
        <v>40</v>
      </c>
      <c r="B8" s="12" t="s">
        <v>24</v>
      </c>
      <c r="C8" s="40">
        <f>D8+H8+I8+J8</f>
        <v>1060.67</v>
      </c>
      <c r="D8" s="33"/>
      <c r="E8" s="11"/>
      <c r="F8" s="11"/>
      <c r="G8" s="11"/>
      <c r="H8" s="33"/>
      <c r="I8" s="33">
        <v>1060.67</v>
      </c>
      <c r="J8" s="13"/>
      <c r="K8" s="13"/>
      <c r="L8" s="26"/>
      <c r="M8" s="11"/>
      <c r="N8" s="33">
        <f>O8+P8+Q8+R8</f>
        <v>619.18</v>
      </c>
      <c r="O8" s="33"/>
      <c r="P8" s="33"/>
      <c r="Q8" s="33">
        <v>619.18</v>
      </c>
      <c r="R8" s="33"/>
      <c r="S8" s="41">
        <f>N8/C8</f>
        <v>0.5837630931392421</v>
      </c>
      <c r="T8" s="36">
        <f>U8+V8+W8+X8</f>
        <v>1060.67</v>
      </c>
      <c r="U8" s="33"/>
      <c r="V8" s="33"/>
      <c r="W8" s="33">
        <v>1060.67</v>
      </c>
      <c r="X8" s="33"/>
      <c r="Y8" s="11"/>
    </row>
    <row r="9" spans="1:25" ht="34.5" customHeight="1">
      <c r="A9" s="28" t="s">
        <v>40</v>
      </c>
      <c r="B9" s="42" t="s">
        <v>34</v>
      </c>
      <c r="C9" s="40">
        <f aca="true" t="shared" si="0" ref="C9:C19">D9+H9+I9+J9</f>
        <v>10</v>
      </c>
      <c r="D9" s="33"/>
      <c r="E9" s="11"/>
      <c r="F9" s="11"/>
      <c r="G9" s="11"/>
      <c r="H9" s="33"/>
      <c r="I9" s="33">
        <v>10</v>
      </c>
      <c r="J9" s="13"/>
      <c r="K9" s="13"/>
      <c r="L9" s="26"/>
      <c r="M9" s="11"/>
      <c r="N9" s="33">
        <f aca="true" t="shared" si="1" ref="N9:N22">O9+P9+Q9+R9</f>
        <v>8.8</v>
      </c>
      <c r="O9" s="33"/>
      <c r="P9" s="33"/>
      <c r="Q9" s="33">
        <v>8.8</v>
      </c>
      <c r="R9" s="33"/>
      <c r="S9" s="41">
        <f aca="true" t="shared" si="2" ref="S9:S20">N9/C9</f>
        <v>0.8800000000000001</v>
      </c>
      <c r="T9" s="36">
        <f aca="true" t="shared" si="3" ref="T9:T22">U9+V9+W9+X9</f>
        <v>10</v>
      </c>
      <c r="U9" s="33"/>
      <c r="V9" s="33"/>
      <c r="W9" s="33">
        <v>10</v>
      </c>
      <c r="X9" s="33"/>
      <c r="Y9" s="11"/>
    </row>
    <row r="10" spans="1:25" ht="34.5" customHeight="1">
      <c r="A10" s="28" t="s">
        <v>40</v>
      </c>
      <c r="B10" s="42" t="s">
        <v>35</v>
      </c>
      <c r="C10" s="40">
        <f t="shared" si="0"/>
        <v>4.3</v>
      </c>
      <c r="D10" s="33"/>
      <c r="E10" s="11"/>
      <c r="F10" s="11"/>
      <c r="G10" s="11"/>
      <c r="H10" s="33"/>
      <c r="I10" s="33">
        <v>4.3</v>
      </c>
      <c r="J10" s="13"/>
      <c r="K10" s="13"/>
      <c r="L10" s="26"/>
      <c r="M10" s="11"/>
      <c r="N10" s="33">
        <f t="shared" si="1"/>
        <v>3.49</v>
      </c>
      <c r="O10" s="33"/>
      <c r="P10" s="33"/>
      <c r="Q10" s="33">
        <v>3.49</v>
      </c>
      <c r="R10" s="33"/>
      <c r="S10" s="41">
        <f t="shared" si="2"/>
        <v>0.8116279069767443</v>
      </c>
      <c r="T10" s="36">
        <f t="shared" si="3"/>
        <v>4.3</v>
      </c>
      <c r="U10" s="33"/>
      <c r="V10" s="33"/>
      <c r="W10" s="33">
        <v>4.3</v>
      </c>
      <c r="X10" s="33"/>
      <c r="Y10" s="11"/>
    </row>
    <row r="11" spans="1:25" ht="34.5" customHeight="1">
      <c r="A11" s="28" t="s">
        <v>40</v>
      </c>
      <c r="B11" s="42" t="s">
        <v>36</v>
      </c>
      <c r="C11" s="40">
        <f t="shared" si="0"/>
        <v>10</v>
      </c>
      <c r="D11" s="33"/>
      <c r="E11" s="11"/>
      <c r="F11" s="11"/>
      <c r="G11" s="11"/>
      <c r="H11" s="33"/>
      <c r="I11" s="33">
        <v>10</v>
      </c>
      <c r="J11" s="13"/>
      <c r="K11" s="13"/>
      <c r="L11" s="26"/>
      <c r="M11" s="11"/>
      <c r="N11" s="33">
        <f t="shared" si="1"/>
        <v>0</v>
      </c>
      <c r="O11" s="33"/>
      <c r="P11" s="33"/>
      <c r="Q11" s="33"/>
      <c r="R11" s="33"/>
      <c r="S11" s="41">
        <f t="shared" si="2"/>
        <v>0</v>
      </c>
      <c r="T11" s="36">
        <f t="shared" si="3"/>
        <v>10</v>
      </c>
      <c r="U11" s="33"/>
      <c r="V11" s="33"/>
      <c r="W11" s="33">
        <v>10</v>
      </c>
      <c r="X11" s="33"/>
      <c r="Y11" s="11"/>
    </row>
    <row r="12" spans="1:25" ht="42.75">
      <c r="A12" s="28" t="s">
        <v>40</v>
      </c>
      <c r="B12" s="42" t="s">
        <v>37</v>
      </c>
      <c r="C12" s="40">
        <f t="shared" si="0"/>
        <v>7.99</v>
      </c>
      <c r="D12" s="33"/>
      <c r="E12" s="11"/>
      <c r="F12" s="11"/>
      <c r="G12" s="11"/>
      <c r="H12" s="33"/>
      <c r="I12" s="33">
        <v>7.99</v>
      </c>
      <c r="J12" s="13"/>
      <c r="K12" s="13"/>
      <c r="L12" s="26"/>
      <c r="M12" s="11"/>
      <c r="N12" s="33">
        <f t="shared" si="1"/>
        <v>7.99</v>
      </c>
      <c r="O12" s="33"/>
      <c r="P12" s="33"/>
      <c r="Q12" s="33">
        <v>7.99</v>
      </c>
      <c r="R12" s="33"/>
      <c r="S12" s="41">
        <f t="shared" si="2"/>
        <v>1</v>
      </c>
      <c r="T12" s="36">
        <f t="shared" si="3"/>
        <v>7.99</v>
      </c>
      <c r="U12" s="33"/>
      <c r="V12" s="33"/>
      <c r="W12" s="33">
        <v>7.99</v>
      </c>
      <c r="X12" s="33"/>
      <c r="Y12" s="11"/>
    </row>
    <row r="13" spans="1:25" ht="34.5" customHeight="1">
      <c r="A13" s="28" t="s">
        <v>40</v>
      </c>
      <c r="B13" s="42" t="s">
        <v>48</v>
      </c>
      <c r="C13" s="40">
        <f t="shared" si="0"/>
        <v>5.4</v>
      </c>
      <c r="D13" s="33"/>
      <c r="E13" s="11"/>
      <c r="F13" s="11"/>
      <c r="G13" s="11"/>
      <c r="H13" s="33"/>
      <c r="I13" s="33">
        <v>5.4</v>
      </c>
      <c r="J13" s="13"/>
      <c r="K13" s="13"/>
      <c r="L13" s="26"/>
      <c r="M13" s="11"/>
      <c r="N13" s="33">
        <f t="shared" si="1"/>
        <v>0</v>
      </c>
      <c r="O13" s="33"/>
      <c r="P13" s="33"/>
      <c r="Q13" s="33"/>
      <c r="R13" s="33"/>
      <c r="S13" s="41">
        <f t="shared" si="2"/>
        <v>0</v>
      </c>
      <c r="T13" s="36">
        <f t="shared" si="3"/>
        <v>5.4</v>
      </c>
      <c r="U13" s="33"/>
      <c r="V13" s="33"/>
      <c r="W13" s="33">
        <v>5.4</v>
      </c>
      <c r="X13" s="33"/>
      <c r="Y13" s="11"/>
    </row>
    <row r="14" spans="1:25" ht="34.5" customHeight="1">
      <c r="A14" s="28" t="s">
        <v>40</v>
      </c>
      <c r="B14" s="42" t="s">
        <v>38</v>
      </c>
      <c r="C14" s="40">
        <f t="shared" si="0"/>
        <v>132.8</v>
      </c>
      <c r="D14" s="33"/>
      <c r="E14" s="11"/>
      <c r="F14" s="11"/>
      <c r="G14" s="11"/>
      <c r="H14" s="33"/>
      <c r="I14" s="33">
        <v>132.8</v>
      </c>
      <c r="J14" s="36"/>
      <c r="K14" s="13"/>
      <c r="L14" s="26"/>
      <c r="M14" s="11"/>
      <c r="N14" s="33">
        <f t="shared" si="1"/>
        <v>132.8</v>
      </c>
      <c r="O14" s="33"/>
      <c r="P14" s="33"/>
      <c r="Q14" s="33">
        <v>132.8</v>
      </c>
      <c r="R14" s="33"/>
      <c r="S14" s="41">
        <f t="shared" si="2"/>
        <v>1</v>
      </c>
      <c r="T14" s="36">
        <f t="shared" si="3"/>
        <v>132.8</v>
      </c>
      <c r="U14" s="33"/>
      <c r="V14" s="33"/>
      <c r="W14" s="33">
        <v>132.8</v>
      </c>
      <c r="X14" s="33"/>
      <c r="Y14" s="11"/>
    </row>
    <row r="15" spans="1:25" ht="34.5" customHeight="1">
      <c r="A15" s="28" t="s">
        <v>40</v>
      </c>
      <c r="B15" s="42" t="s">
        <v>41</v>
      </c>
      <c r="C15" s="40">
        <f>D15+H15+I15+J15</f>
        <v>200</v>
      </c>
      <c r="D15" s="33"/>
      <c r="E15" s="11"/>
      <c r="F15" s="11"/>
      <c r="G15" s="11"/>
      <c r="H15" s="33">
        <v>200</v>
      </c>
      <c r="I15" s="33"/>
      <c r="J15" s="36"/>
      <c r="K15" s="13"/>
      <c r="L15" s="26"/>
      <c r="M15" s="29"/>
      <c r="N15" s="33">
        <f>O15+P15+Q15+R15</f>
        <v>200</v>
      </c>
      <c r="O15" s="33"/>
      <c r="P15" s="33">
        <v>200</v>
      </c>
      <c r="Q15" s="33"/>
      <c r="R15" s="33"/>
      <c r="S15" s="41">
        <f>N15/C15</f>
        <v>1</v>
      </c>
      <c r="T15" s="36">
        <f>U15+V15+W15+X15</f>
        <v>200</v>
      </c>
      <c r="U15" s="33"/>
      <c r="V15" s="33">
        <v>200</v>
      </c>
      <c r="W15" s="33"/>
      <c r="X15" s="33"/>
      <c r="Y15" s="11"/>
    </row>
    <row r="16" spans="1:25" ht="34.5" customHeight="1">
      <c r="A16" s="28" t="s">
        <v>40</v>
      </c>
      <c r="B16" s="28" t="s">
        <v>45</v>
      </c>
      <c r="C16" s="40">
        <f>D16+H16+I16+J16</f>
        <v>14</v>
      </c>
      <c r="D16" s="33"/>
      <c r="E16" s="11"/>
      <c r="F16" s="11"/>
      <c r="G16" s="11"/>
      <c r="H16" s="33"/>
      <c r="I16" s="33"/>
      <c r="J16" s="36">
        <v>14</v>
      </c>
      <c r="K16" s="13" t="s">
        <v>43</v>
      </c>
      <c r="L16" s="43" t="s">
        <v>53</v>
      </c>
      <c r="M16" s="29">
        <v>44348</v>
      </c>
      <c r="N16" s="33">
        <f>O16+P16+Q16+R16</f>
        <v>14</v>
      </c>
      <c r="O16" s="33"/>
      <c r="P16" s="33"/>
      <c r="Q16" s="33"/>
      <c r="R16" s="33">
        <v>14</v>
      </c>
      <c r="S16" s="41">
        <f>N16/C16</f>
        <v>1</v>
      </c>
      <c r="T16" s="36">
        <f>U16+V16+W16+X16</f>
        <v>14</v>
      </c>
      <c r="U16" s="33"/>
      <c r="V16" s="33"/>
      <c r="W16" s="33"/>
      <c r="X16" s="33">
        <v>14</v>
      </c>
      <c r="Y16" s="11"/>
    </row>
    <row r="17" spans="1:25" ht="34.5" customHeight="1">
      <c r="A17" s="28" t="s">
        <v>40</v>
      </c>
      <c r="B17" s="27" t="s">
        <v>46</v>
      </c>
      <c r="C17" s="40">
        <f>D17+H17+I17+J17</f>
        <v>1.3</v>
      </c>
      <c r="D17" s="33"/>
      <c r="E17" s="11"/>
      <c r="F17" s="11"/>
      <c r="G17" s="11"/>
      <c r="H17" s="33"/>
      <c r="I17" s="33"/>
      <c r="J17" s="36">
        <v>1.3</v>
      </c>
      <c r="K17" s="13" t="s">
        <v>43</v>
      </c>
      <c r="L17" s="43" t="s">
        <v>49</v>
      </c>
      <c r="M17" s="29">
        <v>44348</v>
      </c>
      <c r="N17" s="33">
        <f>O17+P17+Q17+R17</f>
        <v>0</v>
      </c>
      <c r="O17" s="33"/>
      <c r="P17" s="33"/>
      <c r="Q17" s="33"/>
      <c r="R17" s="33"/>
      <c r="S17" s="41">
        <f>N17/C17</f>
        <v>0</v>
      </c>
      <c r="T17" s="36">
        <f>U17+V17+W17+X17</f>
        <v>1.3</v>
      </c>
      <c r="U17" s="33"/>
      <c r="V17" s="33"/>
      <c r="W17" s="33"/>
      <c r="X17" s="33">
        <v>1.3</v>
      </c>
      <c r="Y17" s="11"/>
    </row>
    <row r="18" spans="1:25" ht="34.5" customHeight="1">
      <c r="A18" s="28" t="s">
        <v>40</v>
      </c>
      <c r="B18" s="28" t="s">
        <v>32</v>
      </c>
      <c r="C18" s="40">
        <f t="shared" si="0"/>
        <v>33.14</v>
      </c>
      <c r="D18" s="33"/>
      <c r="E18" s="11"/>
      <c r="F18" s="11"/>
      <c r="G18" s="11"/>
      <c r="H18" s="33"/>
      <c r="I18" s="33"/>
      <c r="J18" s="36">
        <v>33.14</v>
      </c>
      <c r="K18" s="13" t="s">
        <v>43</v>
      </c>
      <c r="L18" s="43" t="s">
        <v>50</v>
      </c>
      <c r="M18" s="29">
        <v>44378</v>
      </c>
      <c r="N18" s="33">
        <f t="shared" si="1"/>
        <v>33.14</v>
      </c>
      <c r="O18" s="33"/>
      <c r="P18" s="33"/>
      <c r="Q18" s="33"/>
      <c r="R18" s="33">
        <v>33.14</v>
      </c>
      <c r="S18" s="41">
        <f t="shared" si="2"/>
        <v>1</v>
      </c>
      <c r="T18" s="36">
        <f t="shared" si="3"/>
        <v>33.14</v>
      </c>
      <c r="U18" s="33"/>
      <c r="V18" s="33"/>
      <c r="W18" s="33"/>
      <c r="X18" s="33">
        <v>33.14</v>
      </c>
      <c r="Y18" s="11"/>
    </row>
    <row r="19" spans="1:25" ht="34.5" customHeight="1">
      <c r="A19" s="28" t="s">
        <v>40</v>
      </c>
      <c r="B19" s="27" t="s">
        <v>33</v>
      </c>
      <c r="C19" s="40">
        <f t="shared" si="0"/>
        <v>38.52</v>
      </c>
      <c r="D19" s="33"/>
      <c r="E19" s="11"/>
      <c r="F19" s="11"/>
      <c r="G19" s="11"/>
      <c r="H19" s="33"/>
      <c r="I19" s="33"/>
      <c r="J19" s="36">
        <v>38.52</v>
      </c>
      <c r="K19" s="13" t="s">
        <v>43</v>
      </c>
      <c r="L19" s="43" t="s">
        <v>51</v>
      </c>
      <c r="M19" s="29">
        <v>44378</v>
      </c>
      <c r="N19" s="33">
        <f t="shared" si="1"/>
        <v>38.52</v>
      </c>
      <c r="O19" s="33"/>
      <c r="P19" s="33"/>
      <c r="Q19" s="33"/>
      <c r="R19" s="33">
        <v>38.52</v>
      </c>
      <c r="S19" s="41">
        <f t="shared" si="2"/>
        <v>1</v>
      </c>
      <c r="T19" s="36">
        <f t="shared" si="3"/>
        <v>38.52</v>
      </c>
      <c r="U19" s="33"/>
      <c r="V19" s="33"/>
      <c r="W19" s="33"/>
      <c r="X19" s="33">
        <v>38.52</v>
      </c>
      <c r="Y19" s="11"/>
    </row>
    <row r="20" spans="1:25" ht="34.5" customHeight="1">
      <c r="A20" s="28" t="s">
        <v>40</v>
      </c>
      <c r="B20" s="27" t="s">
        <v>44</v>
      </c>
      <c r="C20" s="40">
        <f>D20+H20+I20+J20</f>
        <v>20</v>
      </c>
      <c r="D20" s="33"/>
      <c r="E20" s="11"/>
      <c r="F20" s="11"/>
      <c r="G20" s="11"/>
      <c r="H20" s="33"/>
      <c r="I20" s="33"/>
      <c r="J20" s="36">
        <v>20</v>
      </c>
      <c r="K20" s="13" t="s">
        <v>43</v>
      </c>
      <c r="L20" s="43" t="s">
        <v>52</v>
      </c>
      <c r="M20" s="37">
        <v>44378</v>
      </c>
      <c r="N20" s="33">
        <f t="shared" si="1"/>
        <v>0</v>
      </c>
      <c r="O20" s="33"/>
      <c r="P20" s="33"/>
      <c r="Q20" s="33"/>
      <c r="R20" s="33"/>
      <c r="S20" s="41">
        <f t="shared" si="2"/>
        <v>0</v>
      </c>
      <c r="T20" s="36">
        <f t="shared" si="3"/>
        <v>20</v>
      </c>
      <c r="U20" s="33"/>
      <c r="V20" s="33"/>
      <c r="W20" s="33"/>
      <c r="X20" s="33">
        <v>20</v>
      </c>
      <c r="Y20" s="11"/>
    </row>
    <row r="21" spans="1:25" ht="34.5" customHeight="1">
      <c r="A21" s="28"/>
      <c r="B21" s="14"/>
      <c r="C21" s="11"/>
      <c r="D21" s="33"/>
      <c r="E21" s="11"/>
      <c r="F21" s="11"/>
      <c r="G21" s="11"/>
      <c r="H21" s="33"/>
      <c r="I21" s="33"/>
      <c r="J21" s="36"/>
      <c r="K21" s="13"/>
      <c r="L21" s="11"/>
      <c r="M21" s="11"/>
      <c r="N21" s="33">
        <f t="shared" si="1"/>
        <v>0</v>
      </c>
      <c r="O21" s="33"/>
      <c r="P21" s="33"/>
      <c r="Q21" s="33"/>
      <c r="R21" s="33"/>
      <c r="S21" s="41"/>
      <c r="T21" s="36">
        <f t="shared" si="3"/>
        <v>0</v>
      </c>
      <c r="U21" s="33"/>
      <c r="V21" s="33"/>
      <c r="W21" s="33"/>
      <c r="X21" s="33"/>
      <c r="Y21" s="11"/>
    </row>
    <row r="22" spans="1:25" ht="34.5" customHeight="1">
      <c r="A22" s="11"/>
      <c r="B22" s="27" t="s">
        <v>39</v>
      </c>
      <c r="C22" s="33">
        <f>SUM(C8:C21)</f>
        <v>1538.1200000000001</v>
      </c>
      <c r="D22" s="33">
        <f>SUM(D8:D21)</f>
        <v>0</v>
      </c>
      <c r="E22" s="11"/>
      <c r="F22" s="11"/>
      <c r="G22" s="11"/>
      <c r="H22" s="33">
        <f>SUM(H8:H21)</f>
        <v>200</v>
      </c>
      <c r="I22" s="33">
        <f>SUM(I8:I21)</f>
        <v>1231.16</v>
      </c>
      <c r="J22" s="33">
        <f>SUM(J8:J21)</f>
        <v>106.96000000000001</v>
      </c>
      <c r="K22" s="11"/>
      <c r="L22" s="11"/>
      <c r="M22" s="11"/>
      <c r="N22" s="33">
        <f t="shared" si="1"/>
        <v>1057.92</v>
      </c>
      <c r="O22" s="33">
        <f>SUM(O8:O21)</f>
        <v>0</v>
      </c>
      <c r="P22" s="33">
        <f>SUM(P8:P21)</f>
        <v>200</v>
      </c>
      <c r="Q22" s="33">
        <f>SUM(Q8:Q21)</f>
        <v>772.26</v>
      </c>
      <c r="R22" s="33">
        <f>SUM(R8:R21)</f>
        <v>85.66</v>
      </c>
      <c r="S22" s="41">
        <f>N22/C22</f>
        <v>0.6878006917535693</v>
      </c>
      <c r="T22" s="36">
        <f t="shared" si="3"/>
        <v>1538.1200000000001</v>
      </c>
      <c r="U22" s="33">
        <f>SUM(U8:U21)</f>
        <v>0</v>
      </c>
      <c r="V22" s="33">
        <f>SUM(V8:V21)</f>
        <v>200</v>
      </c>
      <c r="W22" s="33">
        <f>SUM(W8:W21)</f>
        <v>1231.16</v>
      </c>
      <c r="X22" s="33">
        <f>SUM(X8:X21)</f>
        <v>106.96000000000001</v>
      </c>
      <c r="Y22" s="11"/>
    </row>
    <row r="23" spans="1:8" s="4" customFormat="1" ht="30" customHeight="1">
      <c r="A23" s="15" t="s">
        <v>25</v>
      </c>
      <c r="B23" s="4" t="s">
        <v>26</v>
      </c>
      <c r="D23" s="34"/>
      <c r="H23" s="34"/>
    </row>
    <row r="24" spans="1:8" s="4" customFormat="1" ht="30" customHeight="1">
      <c r="A24" s="15"/>
      <c r="B24" s="4" t="s">
        <v>27</v>
      </c>
      <c r="D24" s="34"/>
      <c r="H24" s="34"/>
    </row>
    <row r="25" spans="2:8" s="4" customFormat="1" ht="30" customHeight="1">
      <c r="B25" s="4" t="s">
        <v>28</v>
      </c>
      <c r="D25" s="34"/>
      <c r="H25" s="34"/>
    </row>
    <row r="26" spans="2:13" s="4" customFormat="1" ht="72.75" customHeight="1">
      <c r="B26" s="18" t="s">
        <v>29</v>
      </c>
      <c r="C26" s="18"/>
      <c r="D26" s="18"/>
      <c r="E26" s="18"/>
      <c r="F26" s="18"/>
      <c r="G26" s="18"/>
      <c r="H26" s="18"/>
      <c r="I26" s="18"/>
      <c r="J26" s="18"/>
      <c r="K26" s="18"/>
      <c r="L26" s="18"/>
      <c r="M26" s="18"/>
    </row>
    <row r="27" spans="2:8" s="4" customFormat="1" ht="32.25" customHeight="1">
      <c r="B27" s="4" t="s">
        <v>30</v>
      </c>
      <c r="D27" s="34"/>
      <c r="H27" s="34"/>
    </row>
    <row r="28" spans="2:8" s="4" customFormat="1" ht="32.25" customHeight="1">
      <c r="B28" s="4" t="s">
        <v>31</v>
      </c>
      <c r="D28" s="34"/>
      <c r="H28" s="34"/>
    </row>
  </sheetData>
  <sheetProtection/>
  <mergeCells count="24">
    <mergeCell ref="A2:Y2"/>
    <mergeCell ref="C4:M4"/>
    <mergeCell ref="N4:S4"/>
    <mergeCell ref="T4:X4"/>
    <mergeCell ref="D5:G5"/>
    <mergeCell ref="J5:M5"/>
    <mergeCell ref="N5:N6"/>
    <mergeCell ref="O5:O6"/>
    <mergeCell ref="P5:P6"/>
    <mergeCell ref="Q5:Q6"/>
    <mergeCell ref="B26:M26"/>
    <mergeCell ref="A4:A7"/>
    <mergeCell ref="B4:B6"/>
    <mergeCell ref="C5:C6"/>
    <mergeCell ref="H5:H6"/>
    <mergeCell ref="I5:I6"/>
    <mergeCell ref="X5:X6"/>
    <mergeCell ref="Y4:Y6"/>
    <mergeCell ref="R5:R6"/>
    <mergeCell ref="S5:S6"/>
    <mergeCell ref="T5:T6"/>
    <mergeCell ref="U5:U6"/>
    <mergeCell ref="V5:V6"/>
    <mergeCell ref="W5:W6"/>
  </mergeCells>
  <printOptions/>
  <pageMargins left="0.35" right="0.19" top="1" bottom="1" header="0.51" footer="0.51"/>
  <pageSetup firstPageNumber="1" useFirstPageNumber="1" fitToHeight="1" fitToWidth="1" horizontalDpi="600" verticalDpi="600" orientation="landscape" paperSize="9" scale="38" r:id="rId1"/>
  <ignoredErrors>
    <ignoredError sqref="D22 H22:J22 O22:R22 U22:X22" formulaRange="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lxkj</dc:creator>
  <cp:keywords/>
  <dc:description/>
  <cp:lastModifiedBy>王国钢</cp:lastModifiedBy>
  <cp:lastPrinted>2021-08-25T10:04:51Z</cp:lastPrinted>
  <dcterms:created xsi:type="dcterms:W3CDTF">2020-07-06T01:03:41Z</dcterms:created>
  <dcterms:modified xsi:type="dcterms:W3CDTF">2021-08-25T10:07:06Z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