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80" windowHeight="1155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18" r:id="rId16"/>
    <sheet name="6-4" sheetId="22" r:id="rId17"/>
    <sheet name="6-5" sheetId="23" r:id="rId18"/>
    <sheet name="6-6" sheetId="24" r:id="rId19"/>
    <sheet name="6-7" sheetId="25" r:id="rId20"/>
    <sheet name="6-8" sheetId="26" r:id="rId21"/>
    <sheet name="6-9" sheetId="27" r:id="rId22"/>
    <sheet name="6-10" sheetId="28" r:id="rId23"/>
    <sheet name="6-11" sheetId="29" r:id="rId24"/>
    <sheet name="6-12" sheetId="30" r:id="rId25"/>
    <sheet name="6-13" sheetId="31" r:id="rId26"/>
    <sheet name="6-14" sheetId="32" r:id="rId27"/>
    <sheet name="6-15" sheetId="33" r:id="rId28"/>
    <sheet name="6-16" sheetId="34" r:id="rId29"/>
    <sheet name="6-17" sheetId="35" r:id="rId30"/>
    <sheet name="7" sheetId="36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'1-2'!$B$1:$K$20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<sst xmlns="http://schemas.openxmlformats.org/spreadsheetml/2006/main" count="635">
  <si>
    <t>攀枝花市文化广播电视和旅游局</t>
  </si>
  <si>
    <t>2023年部门预算</t>
  </si>
  <si>
    <t>表1</t>
  </si>
  <si>
    <t xml:space="preserve"> </t>
  </si>
  <si>
    <t>部门收支总表</t>
  </si>
  <si>
    <t>部门：攀枝花市文化广播电视和旅游局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</si>
  <si>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</si>
  <si>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</si>
  <si>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</si>
  <si>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</si>
  <si>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</si>
  <si>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</si>
  <si>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</si>
  <si>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</si>
  <si>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</si>
  <si>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</si>
  <si>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</si>
  <si>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</si>
  <si>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</si>
  <si>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</si>
  <si>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</si>
  <si>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</si>
  <si>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</si>
  <si>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</si>
  <si>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</si>
  <si>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</si>
  <si>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</si>
  <si>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</si>
  <si>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</si>
  <si>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</si>
  <si>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</si>
  <si>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</si>
  <si>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</si>
  <si>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</si>
  <si>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</si>
  <si>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</si>
  <si>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</si>
  <si>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</si>
  <si>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</si>
  <si>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</si>
  <si>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</si>
  <si>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</si>
  <si>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</si>
  <si>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</si>
  <si>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</si>
  <si>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</si>
  <si>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</si>
  <si>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</si>
  <si>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</si>
  <si>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</si>
  <si>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</si>
  <si>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</si>
  <si>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</si>
  <si>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</si>
  <si>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</si>
  <si>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</si>
  <si>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</si>
  <si>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</si>
  <si>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</si>
  <si>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</si>
  <si>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</si>
  <si>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</si>
  <si>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</si>
  <si>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</si>
  <si>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</si>
  <si>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</si>
  <si>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</si>
  <si>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</si>
  <si>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</si>
  <si>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</si>
  <si>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</si>
  <si>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</si>
  <si>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</si>
  <si>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205001</t>
  </si>
  <si>
    <t>205002</t>
  </si>
  <si>
    <t>攀枝花市图书馆</t>
  </si>
  <si>
    <t>205003</t>
  </si>
  <si>
    <t>攀枝花市文化馆</t>
  </si>
  <si>
    <t>205004</t>
  </si>
  <si>
    <t>攀枝花中国三线建设博物馆</t>
  </si>
  <si>
    <t>205005</t>
  </si>
  <si>
    <t>攀枝花市文艺创评室</t>
  </si>
  <si>
    <t>205006</t>
  </si>
  <si>
    <t>攀枝花市文化市场综合行政执法支队</t>
  </si>
  <si>
    <t>205007</t>
  </si>
  <si>
    <t>攀枝花市文化旅游公共服务中心</t>
  </si>
  <si>
    <t>205008</t>
  </si>
  <si>
    <t>攀枝花市文化艺术中心</t>
  </si>
  <si>
    <t>205009</t>
  </si>
  <si>
    <t>攀枝花市广播电视台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</si>
  <si>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</si>
  <si>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</si>
  <si>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</si>
  <si>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</si>
  <si>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</si>
  <si>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</si>
  <si>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</si>
  <si>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</si>
  <si>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</si>
  <si>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</si>
  <si>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</si>
  <si>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207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</si>
  <si>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</si>
  <si>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</si>
  <si>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</si>
  <si>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</si>
  <si>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99</t>
  </si>
  <si>
    <r>
      <rPr>
        <sz val="11"/>
        <rFont val="宋体"/>
        <charset val="134"/>
      </rPr>
      <t> 其他文化和旅游支出</t>
    </r>
  </si>
  <si>
    <t>08</t>
  </si>
  <si>
    <r>
      <rPr>
        <sz val="11"/>
        <rFont val="宋体"/>
        <charset val="134"/>
      </rPr>
      <t> 其他广播电视支出</t>
    </r>
  </si>
  <si>
    <t>208</t>
  </si>
  <si>
    <t>05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</si>
  <si>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</si>
  <si>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机关事业单位基本养老保险缴费支出</t>
    </r>
  </si>
  <si>
    <t>210</t>
  </si>
  <si>
    <t>11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</si>
  <si>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</si>
  <si>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其他行政事业单位医疗支出</t>
    </r>
  </si>
  <si>
    <t>221</t>
  </si>
  <si>
    <r>
      <rPr>
        <sz val="11"/>
        <rFont val="宋体"/>
        <charset val="134"/>
      </rPr>
      <t> 住房公积金</t>
    </r>
  </si>
  <si>
    <t>04</t>
  </si>
  <si>
    <r>
      <rPr>
        <sz val="11"/>
        <rFont val="宋体"/>
        <charset val="134"/>
      </rPr>
      <t> 图书馆</t>
    </r>
  </si>
  <si>
    <r>
      <rPr>
        <sz val="11"/>
        <rFont val="宋体"/>
        <charset val="134"/>
      </rPr>
      <t> 事业单位离退休</t>
    </r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</si>
  <si>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</si>
  <si>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</si>
  <si>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</si>
  <si>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09</t>
  </si>
  <si>
    <r>
      <rPr>
        <sz val="11"/>
        <rFont val="宋体"/>
        <charset val="134"/>
      </rPr>
      <t> 群众文化</t>
    </r>
  </si>
  <si>
    <r>
      <rPr>
        <sz val="11"/>
        <rFont val="宋体"/>
        <charset val="134"/>
      </rPr>
      <t> 博物馆</t>
    </r>
  </si>
  <si>
    <r>
      <rPr>
        <sz val="11"/>
        <rFont val="宋体"/>
        <charset val="134"/>
      </rPr>
      <t> 文化创作与保护</t>
    </r>
  </si>
  <si>
    <r>
      <rPr>
        <sz val="11"/>
        <rFont val="宋体"/>
        <charset val="134"/>
      </rPr>
      <t> 死亡抚恤</t>
    </r>
  </si>
  <si>
    <r>
      <rPr>
        <sz val="11"/>
        <rFont val="宋体"/>
        <charset val="134"/>
      </rPr>
      <t> 其他社会保障和就业支出</t>
    </r>
  </si>
  <si>
    <t>07</t>
  </si>
  <si>
    <r>
      <rPr>
        <sz val="11"/>
        <rFont val="宋体"/>
        <charset val="134"/>
      </rPr>
      <t> 艺术表演团体</t>
    </r>
  </si>
  <si>
    <r>
      <rPr>
        <sz val="11"/>
        <rFont val="宋体"/>
        <charset val="134"/>
      </rPr>
      <t> 广播电视事务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</si>
  <si>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</si>
  <si>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</si>
  <si>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</si>
  <si>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</si>
  <si>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</si>
  <si>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</si>
  <si>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</si>
  <si>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</si>
  <si>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</si>
  <si>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</si>
  <si>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</si>
  <si>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</si>
  <si>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</si>
  <si>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</si>
  <si>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</si>
  <si>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</si>
  <si>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</si>
  <si>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</si>
  <si>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</si>
  <si>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</si>
  <si>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</si>
  <si>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</si>
  <si>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</si>
  <si>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</si>
  <si>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</si>
  <si>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</si>
  <si>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</si>
  <si>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</si>
  <si>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</si>
  <si>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</si>
  <si>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</si>
  <si>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</si>
  <si>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</si>
  <si>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</si>
  <si>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</si>
  <si>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</si>
  <si>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</si>
  <si>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</si>
  <si>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</si>
  <si>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</si>
  <si>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</si>
  <si>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</si>
  <si>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</si>
  <si>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</si>
  <si>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</si>
  <si>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</si>
  <si>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</si>
  <si>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</si>
  <si>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</si>
  <si>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</si>
  <si>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</si>
  <si>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</si>
  <si>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</si>
  <si>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</si>
  <si>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</si>
  <si>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</si>
  <si>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机关事业单位基本养老保险缴费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</si>
  <si>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</si>
  <si>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</si>
  <si>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公务员医疗补助缴费</t>
    </r>
  </si>
  <si>
    <t>12</t>
  </si>
  <si>
    <r>
      <rPr>
        <sz val="11"/>
        <rFont val="宋体"/>
        <charset val="134"/>
      </rPr>
      <t>   其他社会保障缴费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</si>
  <si>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</si>
  <si>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</si>
  <si>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其他工资福利支出</t>
    </r>
  </si>
  <si>
    <t>302</t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</si>
  <si>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</si>
  <si>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水费</t>
    </r>
  </si>
  <si>
    <t>06</t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</si>
  <si>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</si>
  <si>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</si>
  <si>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</si>
  <si>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</si>
  <si>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</si>
  <si>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t>17</t>
  </si>
  <si>
    <r>
      <rPr>
        <sz val="11"/>
        <rFont val="宋体"/>
        <charset val="134"/>
      </rPr>
      <t>   公务接待费</t>
    </r>
  </si>
  <si>
    <t>28</t>
  </si>
  <si>
    <r>
      <rPr>
        <sz val="11"/>
        <rFont val="宋体"/>
        <charset val="134"/>
      </rPr>
      <t>   工会经费</t>
    </r>
  </si>
  <si>
    <t>29</t>
  </si>
  <si>
    <r>
      <rPr>
        <sz val="11"/>
        <rFont val="宋体"/>
        <charset val="134"/>
      </rPr>
      <t>   福利费</t>
    </r>
  </si>
  <si>
    <t>31</t>
  </si>
  <si>
    <r>
      <rPr>
        <sz val="11"/>
        <rFont val="宋体"/>
        <charset val="134"/>
      </rPr>
      <t>   公务用车运行维护费</t>
    </r>
  </si>
  <si>
    <t>39</t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</si>
  <si>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</si>
  <si>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其他商品和服务支出</t>
    </r>
  </si>
  <si>
    <t>303</t>
  </si>
  <si>
    <r>
      <rPr>
        <sz val="11"/>
        <rFont val="宋体"/>
        <charset val="134"/>
      </rPr>
      <t>   离休费</t>
    </r>
  </si>
  <si>
    <r>
      <rPr>
        <sz val="11"/>
        <rFont val="宋体"/>
        <charset val="134"/>
      </rPr>
      <t>   退休费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</si>
  <si>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</si>
  <si>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医疗费补助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</si>
  <si>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</si>
  <si>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</si>
  <si>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</si>
  <si>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委托业务费</t>
    </r>
  </si>
  <si>
    <t>表3</t>
  </si>
  <si>
    <t>一般公共预算支出预算表</t>
  </si>
  <si>
    <t>当年财政拨款安排</t>
  </si>
  <si>
    <t>科目名称</t>
  </si>
  <si>
    <t>表3-1</t>
  </si>
  <si>
    <t>一般公共预算基本支出预算表</t>
  </si>
  <si>
    <t>人员经费</t>
  </si>
  <si>
    <t>公用经费</t>
  </si>
  <si>
    <t>  基本工资</t>
  </si>
  <si>
    <t>  津贴补贴</t>
  </si>
  <si>
    <t xml:space="preserve">       奖金</t>
  </si>
  <si>
    <t>  机关事业单位基本养老保险缴费</t>
  </si>
  <si>
    <t>  职工基本医疗保险缴费</t>
  </si>
  <si>
    <t>  公务员医疗补助缴费</t>
  </si>
  <si>
    <t>  其他社会保障缴费</t>
  </si>
  <si>
    <t>  住房公积金</t>
  </si>
  <si>
    <t>  其他工资福利支出</t>
  </si>
  <si>
    <t>  办公费</t>
  </si>
  <si>
    <t>  水费</t>
  </si>
  <si>
    <t>  电费</t>
  </si>
  <si>
    <t>  邮电费</t>
  </si>
  <si>
    <t>  差旅费</t>
  </si>
  <si>
    <t>  公务接待费</t>
  </si>
  <si>
    <t>  工会经费</t>
  </si>
  <si>
    <t>  福利费</t>
  </si>
  <si>
    <t>  公务用车运行维护费</t>
  </si>
  <si>
    <t>  其他交通费用</t>
  </si>
  <si>
    <t>  其他商品和服务支出</t>
  </si>
  <si>
    <t>  离休费</t>
  </si>
  <si>
    <t>  退休费</t>
  </si>
  <si>
    <t>  生活补助</t>
  </si>
  <si>
    <t>  医疗费补助</t>
  </si>
  <si>
    <t>  绩效工资</t>
  </si>
  <si>
    <t xml:space="preserve">      基本工资</t>
  </si>
  <si>
    <t>    医疗费补助</t>
  </si>
  <si>
    <t>    福利费</t>
  </si>
  <si>
    <t>  奖金</t>
  </si>
  <si>
    <t xml:space="preserve">      差旅费</t>
  </si>
  <si>
    <t xml:space="preserve">      办公费</t>
  </si>
  <si>
    <t>    公务用车运行维护费</t>
  </si>
  <si>
    <t>    其他社会保障缴费</t>
  </si>
  <si>
    <t>    住房公积金</t>
  </si>
  <si>
    <t>    其他工资福利支出</t>
  </si>
  <si>
    <t>    办公费</t>
  </si>
  <si>
    <t>    水费</t>
  </si>
  <si>
    <t>    电费</t>
  </si>
  <si>
    <t>    邮电费</t>
  </si>
  <si>
    <t>    差旅费</t>
  </si>
  <si>
    <t>    公务接待费</t>
  </si>
  <si>
    <t>    工会经费</t>
  </si>
  <si>
    <t>    福利费</t>
  </si>
  <si>
    <t>    其他交通费用</t>
  </si>
  <si>
    <t>    其他商品和服务支出</t>
  </si>
  <si>
    <t>    退休费</t>
  </si>
  <si>
    <t>    生活补助</t>
  </si>
  <si>
    <t>    医疗费补助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</si>
  <si>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</si>
  <si>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</si>
  <si>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</si>
  <si>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</si>
  <si>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</si>
  <si>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</si>
  <si>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</si>
  <si>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</si>
  <si>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</si>
  <si>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</si>
  <si>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</si>
  <si>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</si>
  <si>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</si>
  <si>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</si>
  <si>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</si>
  <si>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本表无数据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</si>
  <si>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</si>
  <si>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</si>
  <si>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</si>
  <si>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</si>
  <si>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</si>
  <si>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</si>
  <si>
    <r>
      <rPr>
        <sz val="11"/>
        <color indexed="8"/>
        <rFont val="宋体"/>
        <charset val="134"/>
      </rPr>
      <t>表6</t>
    </r>
    <r>
      <rPr>
        <sz val="11"/>
        <color indexed="8"/>
        <rFont val="宋体"/>
        <charset val="134"/>
      </rPr>
      <t>-1</t>
    </r>
  </si>
  <si>
    <t>部门（单位）预算项目支出绩效目标表</t>
  </si>
  <si>
    <t>（2023年度）</t>
  </si>
  <si>
    <t>项目名称</t>
  </si>
  <si>
    <t>攀枝花市农村及社区公共文化服务站点运行维护费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</si>
  <si>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</si>
  <si>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</si>
  <si>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</si>
  <si>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</si>
  <si>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</si>
  <si>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</si>
  <si>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用于农村及社区公共文化服务站点开展农村（社区）公共文化服务。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</si>
  <si>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</si>
  <si>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</si>
  <si>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</si>
  <si>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</si>
  <si>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</si>
  <si>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</si>
  <si>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</si>
  <si>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 xml:space="preserve">站点数量 </t>
  </si>
  <si>
    <t>对160个社区（村）公共文化服务站点运行进行补助（其中：东区47个，西区26个，仁和区79个，钒钛高新区8个）</t>
  </si>
  <si>
    <t xml:space="preserve">质量指标 </t>
  </si>
  <si>
    <t>开展农村（社区）公共文化服务</t>
  </si>
  <si>
    <t>公共文化服务站点正常运行，按规定项目和时间向群众提供公共文化服务。提供文化娱乐、体育健身活动服务；开展宣传教育培训活动；提供文化信息资源共享工程服务；提供“农家书屋”（图书借阅）服务；管理设施设备。</t>
  </si>
  <si>
    <t xml:space="preserve">时效指标 </t>
  </si>
  <si>
    <t>完成时间</t>
  </si>
  <si>
    <t>2023年完成</t>
  </si>
  <si>
    <t>成本指标</t>
  </si>
  <si>
    <t>补助经费</t>
  </si>
  <si>
    <t>对160个村（社区）公共文化服务站点运行进行补助（其中：东区47个，西区26个，仁和区79个，钒钛高新区8个），按每年6000元/个给予补助,市级财政承担50%，共计48万元（东区14.1万元，西区7.8万元，仁和区23.7万元，钒钛高新区2.4万元）</t>
  </si>
  <si>
    <t>项目效益</t>
  </si>
  <si>
    <t>经济效益指标</t>
  </si>
  <si>
    <t>经济发展</t>
  </si>
  <si>
    <t>通过提供的宣传教育培训活动、文化信息资源共享工程服务、“农家书屋”（图书借阅）服务等丰富群众经济知识，提升就业创业技能</t>
  </si>
  <si>
    <t>社会效益指标</t>
  </si>
  <si>
    <t>建设社会文明，促进社会和谐</t>
  </si>
  <si>
    <t>通过提供文化娱乐、体育健身活动服务，开展宣传教育培训活动，提供文化信息资源共享工程服务，提供“农家书屋”（图书借阅）服务，提供农村广播电视公益性服务，提供“公益电影放映”服务，健全公共文化体系，维护社会和谐稳定</t>
  </si>
  <si>
    <t>可持续影响指标</t>
  </si>
  <si>
    <t>文旅事业发展</t>
  </si>
  <si>
    <t>推动我市文旅工作有序开展，为打造区域性文化高地奠定坚实基础</t>
  </si>
  <si>
    <t xml:space="preserve">满意度指标 </t>
  </si>
  <si>
    <t xml:space="preserve">服务对象满意度指标 </t>
  </si>
  <si>
    <t>群众满意度</t>
  </si>
  <si>
    <t>确保群众对活动内容、形式的满意度大于90%</t>
  </si>
  <si>
    <t>表6-2</t>
  </si>
  <si>
    <t>广播电视“村村响”“户户通”运维资金</t>
  </si>
  <si>
    <t>实现广播“村村响”、电视“户户通”和数字电视全覆盖。</t>
  </si>
  <si>
    <t>应急广播村村响、广播电视户户通</t>
  </si>
  <si>
    <t xml:space="preserve">1.应急广播村村响：市级：1个平台、2个分前端、1套无线设备、1台应急广播车、28个固定终端、40个小片网。县（区）：全市已建44个乡镇广播站。其中：东区1个、西区1个、仁和区14个；全市已建362个村级（含10个社区）广播室。其中东区9个、西区15个、仁和区82个。
2.广播电视户户通基础设施：1个市级地面数字电视地方服务平台、1个市级地面数字电视发射台、传输链路网，141座乡镇基站。全市共建成4282个已通电自然村广播电视“村村通”工程点。其中，东区建设12个、西区建设27个、仁和区建成965个。 </t>
  </si>
  <si>
    <t>保证广播村村响、电视户户通</t>
  </si>
  <si>
    <t>确保广播“村村响”电视“户户通”长期稳定运行，做到广播电视“全覆盖、不返盲”</t>
  </si>
  <si>
    <t>按工作计划</t>
  </si>
  <si>
    <t>2023年1月至2023年12月</t>
  </si>
  <si>
    <t>运行维护经费</t>
  </si>
  <si>
    <t>137万元</t>
  </si>
  <si>
    <t>发布信息、引导舆论、普及知识、凝聚人心。传递党委声音；解决山区群众收看本地电视节目难的问题</t>
  </si>
  <si>
    <t>广播“村村响”、电视“户户通”长期稳定运行</t>
  </si>
  <si>
    <t>确保广播电视“全覆盖、不返盲”</t>
  </si>
  <si>
    <t>抽样调查达到基本满意以上</t>
  </si>
  <si>
    <t>表6-3</t>
  </si>
  <si>
    <t>市级非遗项目传承人补助经费</t>
  </si>
  <si>
    <t>用于非遗传承人补助，实现积极开展各类非遗展示、传承工作，履行传习义务。</t>
  </si>
  <si>
    <t>发放人数</t>
  </si>
  <si>
    <t>23人</t>
  </si>
  <si>
    <t>非遗传承人补助保障</t>
  </si>
  <si>
    <t>完成非遗项目传承人补助经费发放</t>
  </si>
  <si>
    <t>对23个非遗项目传承人行补助，共计5万元</t>
  </si>
  <si>
    <t>可推动部分非遗项目与市场接轨，提高非遗传承人待遇，促进文旅产业高质量融合发展。</t>
  </si>
  <si>
    <t>构建非遗保护传承科学体系</t>
  </si>
  <si>
    <t>储备非遗保护成果，打造非遗展示基地，提升非遗保护水平，为弘扬中华优秀传统文化奠定基础。</t>
  </si>
  <si>
    <t>为文旅事业发展奠定坚实基础</t>
  </si>
  <si>
    <t>推动我市非物质文化遗产保护工作有序开展，为打造区域性文化高地奠定坚实基础。</t>
  </si>
  <si>
    <t>群众知晓率显著提升</t>
  </si>
  <si>
    <t>不断扩大我市非遗保护工作影响，特色非遗项目保护传承取得新进展。</t>
  </si>
  <si>
    <t>表6-4</t>
  </si>
  <si>
    <t>网络信息建设费</t>
  </si>
  <si>
    <t>主要用于网络建设运营维护，确保网络信息安全，促进文旅信息安全发展。</t>
  </si>
  <si>
    <t>网络建设运营维护</t>
  </si>
  <si>
    <t>办公耗材、网络建设、安全播出运营维护等</t>
  </si>
  <si>
    <t>网络信息建设</t>
  </si>
  <si>
    <t>确保网络信息正常运营</t>
  </si>
  <si>
    <t>2023年</t>
  </si>
  <si>
    <t>办公耗材、网络建设、安全播出运营维护等费用</t>
  </si>
  <si>
    <t>10万元</t>
  </si>
  <si>
    <t>网络正常运营</t>
  </si>
  <si>
    <t>确保网络安全运营</t>
  </si>
  <si>
    <t>机关职工及群众满意度</t>
  </si>
  <si>
    <t>机关职工、群众满意</t>
  </si>
  <si>
    <t>表6-5</t>
  </si>
  <si>
    <t>物业管理费</t>
  </si>
  <si>
    <t>主要用于2名长期聘用人员劳务费发放，一方面确保局机关正常运转，另一方面确保防疫及安全等物业管理。</t>
  </si>
  <si>
    <t>劳务费发放</t>
  </si>
  <si>
    <t>2人</t>
  </si>
  <si>
    <t>聘用人员劳务保障</t>
  </si>
  <si>
    <t>按时发放</t>
  </si>
  <si>
    <t>工资等物业管理费用</t>
  </si>
  <si>
    <t>4万元</t>
  </si>
  <si>
    <t>机关运转</t>
  </si>
  <si>
    <t>确保机关正常运转，防疫及安全等物业管理。</t>
  </si>
  <si>
    <t>机关职工满意度</t>
  </si>
  <si>
    <t>机关职工满意</t>
  </si>
  <si>
    <t>表6-6</t>
  </si>
  <si>
    <t>(2023年度)</t>
  </si>
  <si>
    <t>攀枝花市民讲坛</t>
  </si>
  <si>
    <t>坚持公益性质，丰富群众文化生活，传播先进文化，营造城市文化氛围</t>
  </si>
  <si>
    <t>绩效指标</t>
  </si>
  <si>
    <t>一级指标</t>
  </si>
  <si>
    <t>二级指标</t>
  </si>
  <si>
    <t>三级指标</t>
  </si>
  <si>
    <t>产出指标</t>
  </si>
  <si>
    <t>数量指标</t>
  </si>
  <si>
    <t>举办讲坛</t>
  </si>
  <si>
    <t>每月2场、每年不少于24场</t>
  </si>
  <si>
    <t>质量指标</t>
  </si>
  <si>
    <t>选题方面</t>
  </si>
  <si>
    <t>坚持正确的价值导向，大力宣传社会主义核心价值体系，坚持三贴近原则，选择群众关心的时事热点和读者需求的讲题</t>
  </si>
  <si>
    <t>时效指标</t>
  </si>
  <si>
    <t>举办讲坛及下乡活动</t>
  </si>
  <si>
    <t>讲师讲课费1.92万，下基层补贴0.08万</t>
  </si>
  <si>
    <t>效益指标</t>
  </si>
  <si>
    <t>提升服务水平</t>
  </si>
  <si>
    <t>提升市民到馆次数</t>
  </si>
  <si>
    <t>提升新馆周边人流量，带动周边商业经济发展</t>
  </si>
  <si>
    <t>生态效益指标</t>
  </si>
  <si>
    <t>提供文化传播平台</t>
  </si>
  <si>
    <t>环境效益</t>
  </si>
  <si>
    <t>提升公共服务能力</t>
  </si>
  <si>
    <t>持续提升市民文化素养</t>
  </si>
  <si>
    <t>满意度指标</t>
  </si>
  <si>
    <t>服务对象满意度指标</t>
  </si>
  <si>
    <t>读者满意度</t>
  </si>
  <si>
    <t>≥95%</t>
  </si>
  <si>
    <t>表6-7</t>
  </si>
  <si>
    <t>保障图书馆办公楼物业管理工作顺利开展。</t>
  </si>
  <si>
    <t>保障范围</t>
  </si>
  <si>
    <t>办公楼1座</t>
  </si>
  <si>
    <t>保障办公楼整体环境整洁</t>
  </si>
  <si>
    <t>90%</t>
  </si>
  <si>
    <t>保障时间</t>
  </si>
  <si>
    <t>办公楼物业费</t>
  </si>
  <si>
    <t>2.8万元一年</t>
  </si>
  <si>
    <t>表6-8</t>
  </si>
  <si>
    <t>物业管理费（公共文化免费开放）</t>
  </si>
  <si>
    <t>保障文化馆公共文化免费开放场馆管理工作顺利开展。</t>
  </si>
  <si>
    <t>公共文化免费开放场馆</t>
  </si>
  <si>
    <t>整体环境整洁</t>
  </si>
  <si>
    <t>公共文化免费开放场馆物业费</t>
  </si>
  <si>
    <t>2.6万元一年</t>
  </si>
  <si>
    <t>提升周边人流量，带动周边商业经济发展</t>
  </si>
  <si>
    <t>表6-9</t>
  </si>
  <si>
    <t>博物馆运行保障经费</t>
  </si>
  <si>
    <t>保障博物馆的正常运转，促进免费开放，更好的传播与弘扬三线文化精神。</t>
  </si>
  <si>
    <t>免费开放天数</t>
  </si>
  <si>
    <t>≥300天</t>
  </si>
  <si>
    <t>接待全国团队批次</t>
  </si>
  <si>
    <t>≥100批次</t>
  </si>
  <si>
    <t>游客参观量</t>
  </si>
  <si>
    <t>≥20万人次</t>
  </si>
  <si>
    <t>全年免费开放质量</t>
  </si>
  <si>
    <t>≥98%</t>
  </si>
  <si>
    <t>维修合格率</t>
  </si>
  <si>
    <t>各项工作完成及时率</t>
  </si>
  <si>
    <t>项目开展时限</t>
  </si>
  <si>
    <r>
      <rPr>
        <sz val="10"/>
        <rFont val="宋体"/>
        <charset val="134"/>
      </rPr>
      <t>保障博物馆2</t>
    </r>
    <r>
      <rPr>
        <sz val="10"/>
        <rFont val="宋体"/>
        <charset val="134"/>
      </rPr>
      <t>023年全年的水电、维修</t>
    </r>
  </si>
  <si>
    <t>博物馆水费</t>
  </si>
  <si>
    <t>≤8万</t>
  </si>
  <si>
    <t>博物馆电费</t>
  </si>
  <si>
    <t>≤60万</t>
  </si>
  <si>
    <t>博物馆日常维修费</t>
  </si>
  <si>
    <t>≤32万</t>
  </si>
  <si>
    <t>各项工作顺利开展</t>
  </si>
  <si>
    <t>各项工作顺利开展，保障正常运转</t>
  </si>
  <si>
    <t>保障免费开放，弘扬三线精神</t>
  </si>
  <si>
    <t>游客满意度</t>
  </si>
  <si>
    <t>表6-10</t>
  </si>
  <si>
    <t>计划用于博物馆及两馆的办公楼物业支出，物业管理物资购买，日常物业维护，绿化修复等，保障博物馆正常运转。</t>
  </si>
  <si>
    <t>保障人员数量</t>
  </si>
  <si>
    <r>
      <rPr>
        <sz val="10"/>
        <rFont val="宋体"/>
        <charset val="134"/>
      </rPr>
      <t>≥</t>
    </r>
    <r>
      <rPr>
        <sz val="9"/>
        <rFont val="宋体"/>
        <charset val="134"/>
      </rPr>
      <t>4</t>
    </r>
    <r>
      <rPr>
        <sz val="9"/>
        <rFont val="宋体"/>
        <charset val="134"/>
      </rPr>
      <t>0人</t>
    </r>
  </si>
  <si>
    <t>物业管理费供应保障面积</t>
  </si>
  <si>
    <r>
      <rPr>
        <sz val="10"/>
        <rFont val="宋体"/>
        <charset val="134"/>
      </rPr>
      <t>≥</t>
    </r>
    <r>
      <rPr>
        <sz val="9"/>
        <rFont val="宋体"/>
        <charset val="134"/>
      </rPr>
      <t>2</t>
    </r>
    <r>
      <rPr>
        <sz val="9"/>
        <rFont val="宋体"/>
        <charset val="134"/>
      </rPr>
      <t>4023平方米</t>
    </r>
  </si>
  <si>
    <t>本单位相关工作正常开展效率</t>
  </si>
  <si>
    <t>参观游客环境体验度</t>
  </si>
  <si>
    <r>
      <rPr>
        <sz val="10"/>
        <rFont val="宋体"/>
        <charset val="134"/>
      </rPr>
      <t>9</t>
    </r>
    <r>
      <rPr>
        <sz val="10"/>
        <rFont val="宋体"/>
        <charset val="134"/>
      </rPr>
      <t>5%</t>
    </r>
  </si>
  <si>
    <t>物业管理及时性</t>
  </si>
  <si>
    <t>相关物业管理物资购买</t>
  </si>
  <si>
    <r>
      <rPr>
        <sz val="9"/>
        <rFont val="宋体"/>
        <charset val="134"/>
      </rPr>
      <t>≤</t>
    </r>
    <r>
      <rPr>
        <sz val="9"/>
        <rFont val="宋体"/>
        <charset val="134"/>
      </rPr>
      <t>5</t>
    </r>
    <r>
      <rPr>
        <sz val="9"/>
        <rFont val="宋体"/>
        <charset val="134"/>
      </rPr>
      <t>000元</t>
    </r>
  </si>
  <si>
    <t>办公楼的日常维修保养物业管理费用</t>
  </si>
  <si>
    <r>
      <rPr>
        <sz val="10"/>
        <rFont val="宋体"/>
        <charset val="134"/>
      </rPr>
      <t>≤</t>
    </r>
    <r>
      <rPr>
        <sz val="9"/>
        <rFont val="宋体"/>
        <charset val="134"/>
      </rPr>
      <t>1</t>
    </r>
    <r>
      <rPr>
        <sz val="9"/>
        <rFont val="宋体"/>
        <charset val="134"/>
      </rPr>
      <t>2000元</t>
    </r>
  </si>
  <si>
    <t>十三栋及大田相关维修</t>
  </si>
  <si>
    <t>保证工作正常运转</t>
  </si>
  <si>
    <t>各项工作有序开展，保证免费开放</t>
  </si>
  <si>
    <t>保障博物馆正常运转，促进免费开放</t>
  </si>
  <si>
    <t>更好弘扬和传承三线文化精神</t>
  </si>
  <si>
    <t>工作、服务人员满意度</t>
  </si>
  <si>
    <r>
      <rPr>
        <sz val="10"/>
        <rFont val="宋体"/>
        <charset val="134"/>
      </rPr>
      <t>≥</t>
    </r>
    <r>
      <rPr>
        <sz val="9"/>
        <rFont val="宋体"/>
        <charset val="134"/>
      </rPr>
      <t>9</t>
    </r>
    <r>
      <rPr>
        <sz val="9"/>
        <rFont val="宋体"/>
        <charset val="134"/>
      </rPr>
      <t>8%</t>
    </r>
  </si>
  <si>
    <t>表6-11</t>
  </si>
  <si>
    <t>通过做好后勤保障服务相关工作，确保单位正常运转</t>
  </si>
  <si>
    <t>聘请物业管理公司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</si>
  <si>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个</t>
    </r>
  </si>
  <si>
    <t>物业管理质量</t>
  </si>
  <si>
    <t>较好</t>
  </si>
  <si>
    <t>服务时效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</si>
  <si>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月</t>
    </r>
  </si>
  <si>
    <t>4000元</t>
  </si>
  <si>
    <t>保障单位的正常运转</t>
  </si>
  <si>
    <t>服务对象满意度</t>
  </si>
  <si>
    <r>
      <rPr>
        <sz val="10"/>
        <rFont val="宋体"/>
        <charset val="134"/>
      </rPr>
      <t>≥</t>
    </r>
    <r>
      <rPr>
        <sz val="10"/>
        <rFont val="Times New Roman"/>
        <charset val="134"/>
      </rPr>
      <t>90%</t>
    </r>
  </si>
  <si>
    <t>表6-12</t>
  </si>
  <si>
    <t>市文化市场综合行政执法支队办公区域保安、保洁费</t>
  </si>
  <si>
    <t>物业面积</t>
  </si>
  <si>
    <t>430㎡</t>
  </si>
  <si>
    <t>使用时间</t>
  </si>
  <si>
    <t>2023年1月-12月</t>
  </si>
  <si>
    <t>保安保洁支出</t>
  </si>
  <si>
    <t>27000元</t>
  </si>
  <si>
    <t>办公环境满意持续情况</t>
  </si>
  <si>
    <t>1年</t>
  </si>
  <si>
    <t>办公楼安全和卫生满意度</t>
  </si>
  <si>
    <t>100%</t>
  </si>
  <si>
    <t>表6-13</t>
  </si>
  <si>
    <t>部门（单位）项目支出绩效目标表</t>
  </si>
  <si>
    <t>支付2名办公楼保洁及物业管理人员劳务费0.8万元。</t>
  </si>
  <si>
    <t>聘请临时人员</t>
  </si>
  <si>
    <t>2名</t>
  </si>
  <si>
    <t>确保办公楼环境整洁卫生</t>
  </si>
  <si>
    <t>定性-良好</t>
  </si>
  <si>
    <t>支付时间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</si>
  <si>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</si>
  <si>
    <t>支付物业费</t>
  </si>
  <si>
    <t>0.8万元</t>
  </si>
  <si>
    <t>办公楼使用人员满意</t>
  </si>
  <si>
    <t>满意度≥90%</t>
  </si>
  <si>
    <t>表6-14</t>
  </si>
  <si>
    <t>定额补助经费</t>
  </si>
  <si>
    <t xml:space="preserve">（一）继续大力围绕“深入生活、扎根人民”的主题实践活动，开展送文化下基层、农村、校园、社区和部队的文化惠民公益性演出工作，全年完成60场以上公益性演出市级目标任务。（二）持续推进和抓好创建文明城市相关工作。（三）继续抓好安全、维稳、防邪、综治等工作，确保单位稳定。（四）贯彻落实中央、省、市关于深化国有文艺院团改革的实施意见，完成事业单位分类改革任务，力争将市文化艺术中心划分为“公益一类”，不断深化文化体制改革，努力建设区域文化高地。        </t>
  </si>
  <si>
    <t>完成场次</t>
  </si>
  <si>
    <t>全年完成60场次以上公益性演出</t>
  </si>
  <si>
    <t>演出时间</t>
  </si>
  <si>
    <t>节目内容丰富，每场演出时间达到50分钟</t>
  </si>
  <si>
    <t>演出队伍</t>
  </si>
  <si>
    <t>小品、舞蹈、歌曲、戏曲等形式多样的节目</t>
  </si>
  <si>
    <t>专业表演</t>
  </si>
  <si>
    <t>京剧、川剧、舞蹈、歌曲等专业表演</t>
  </si>
  <si>
    <t>阵容整齐</t>
  </si>
  <si>
    <t>要求灯光、音响等设施设备准备齐全，演员服装统一，整齐，受到观众的喜爱和欢迎。</t>
  </si>
  <si>
    <t>2023年12月31日前完成以上</t>
  </si>
  <si>
    <t>人员工资、社保、公积金</t>
  </si>
  <si>
    <t>1688万元</t>
  </si>
  <si>
    <t>弘扬社会主义核心价值观及中国传统文化</t>
  </si>
  <si>
    <t>创作一批思想性、艺术性、观赏性相统一的优秀音乐、舞蹈和戏剧作品.把文化推向社会、推向基层、让广大人民群众享受文化，丰富广大人民群众的精神文化生活。</t>
  </si>
  <si>
    <t>传播正能量、宣传攀枝花</t>
  </si>
  <si>
    <t>大力宣传中国传统的川剧、京剧等剧种，让老百姓了解，喜欢、热爱中国传统文化。</t>
  </si>
  <si>
    <t>努力建设区域文化高地，繁荣发展社会主义文艺。</t>
  </si>
  <si>
    <t>以演出为中心环节，激发国有文艺院团生机活力，创作生产思想精髓、艺术精湛、制作精良的舞台艺术佳作，满足人民向往美好生活的精神文化的要求。</t>
  </si>
  <si>
    <t>观众对节目的满意度</t>
  </si>
  <si>
    <t>抽样调查满意度达到满意及以上</t>
  </si>
  <si>
    <t>表6-15</t>
  </si>
  <si>
    <t>2023年劳务费（非税直接成本）</t>
  </si>
  <si>
    <t>完成攀枝花市的电视节目播映、促进社会文化经济发展、电视节目制作、电视产业经营以及各类宣传片等</t>
  </si>
  <si>
    <t>聘用职工</t>
  </si>
  <si>
    <t>102人</t>
  </si>
  <si>
    <t>保质按时完成广播电视播出</t>
  </si>
  <si>
    <t>保质、高效完成广播电视节目直播、转播等</t>
  </si>
  <si>
    <t>按时完成</t>
  </si>
  <si>
    <t>2023.01--2023.12</t>
  </si>
  <si>
    <t>聘用工工资、社保、其他商品和服务支出</t>
  </si>
  <si>
    <t>972万元</t>
  </si>
  <si>
    <t>税金及附加</t>
  </si>
  <si>
    <t>110万元</t>
  </si>
  <si>
    <t>业务运行费</t>
  </si>
  <si>
    <t>18万元</t>
  </si>
  <si>
    <t>促进我市广播电视宣传发展</t>
  </si>
  <si>
    <t>促进我市广播电视事业发展、宣传我市形象，从而促进我市经济发展</t>
  </si>
  <si>
    <t>为我市的广播电视事业做出贡献，促进我市文化宣传工作</t>
  </si>
  <si>
    <t>促进我市宣传文化发展、促进我市广电事业的发展</t>
  </si>
  <si>
    <t>公众满意度</t>
  </si>
  <si>
    <t>表6-16</t>
  </si>
  <si>
    <t>2023年信息系统维护费</t>
  </si>
  <si>
    <t>保障设备正常运转。</t>
  </si>
  <si>
    <t>保证设备正常运行数量</t>
  </si>
  <si>
    <t>1300台套专用设备</t>
  </si>
  <si>
    <t>2023年1月--2023年12月</t>
  </si>
  <si>
    <t>信息维护费</t>
  </si>
  <si>
    <t>5万元</t>
  </si>
  <si>
    <t>表6-17</t>
  </si>
  <si>
    <t>2023年物业管理费</t>
  </si>
  <si>
    <t>保障12800平方米办公区域安全及卫生。</t>
  </si>
  <si>
    <t>保障面积</t>
  </si>
  <si>
    <t>12800平方米</t>
  </si>
  <si>
    <t>保障安全</t>
  </si>
  <si>
    <t>保障安保，保证卫生</t>
  </si>
  <si>
    <t>与公司签合同</t>
  </si>
  <si>
    <t>12.9万元</t>
  </si>
  <si>
    <t>表7</t>
  </si>
  <si>
    <t>部门整体支出绩效目标表</t>
  </si>
  <si>
    <t>部门（单位）名称</t>
  </si>
  <si>
    <t>年度
主要
任务</t>
  </si>
  <si>
    <t>任务名称</t>
  </si>
  <si>
    <t>主要内容</t>
  </si>
  <si>
    <t>保证机关正常运转，完成日常工作任务而发生的人员支出</t>
  </si>
  <si>
    <t>保证机关正常运转，完成日常工作任务而发生的公用支出</t>
  </si>
  <si>
    <t>1.物业管理费；
2.广播电视“村村响”“户户通”运维资金；
3.农村及社区文化服务站点运维；
4.市级非遗传承人补助；
5.信息网络建设；
6.市民讲坛；
7.博物馆运行保障；
8.定额补助经费；
9.劳务费。</t>
  </si>
  <si>
    <t>年度部门整体支出预算资金（万元）</t>
  </si>
  <si>
    <t>资金总额</t>
  </si>
  <si>
    <t>年度
总体
目标</t>
  </si>
  <si>
    <t xml:space="preserve">    保障文广旅局正常运行，更好地履行文化、广播电视和旅游等方面的职能职责，促进文化、广播电视和旅游事业发展。具体为：
    年度总体目标：（一）持续推进党的全面建设。（二）推动文旅产业提质增效。（三）不断提升公共服务实效性。（四）加强文化遗产保护传承弘扬。（五）扩大文旅品牌影响力。    </t>
  </si>
  <si>
    <t>年
度
绩
效
指
标</t>
  </si>
  <si>
    <t>指标值
（包含数字及文字描述）</t>
  </si>
  <si>
    <t>主要包括：基本工资、津贴补贴、奖金、机关事业单位基本养老保险缴费、职工基本医疗保险缴费、公务员医疗补助缴费、住房公积金、其他工资福利支出及离退休费用。</t>
  </si>
  <si>
    <t>日常公用经费</t>
  </si>
  <si>
    <t>主要包括：办公费、水费、电费、邮电费、差旅费、公务接待费、工会经费、福利费、公务用车运行维护费、其他交通费用、其他商品服务支出。</t>
  </si>
  <si>
    <t>1.用于保证2023年聘用人员劳务费；
2.保证监播中心正常运营，广播电视安全播出；
3.服务基本公共文化服务体系建设，用于广播电视“村村响”“户户通”长期稳定运行，农村及社区文化服务站点运维、非遗传承人补助等；
4.文化、广播电视和旅游事业发展。
5.其他。</t>
  </si>
  <si>
    <t>完成质量</t>
  </si>
  <si>
    <t>按照要求完成各项工作。</t>
  </si>
  <si>
    <t>2023年1-12月</t>
  </si>
  <si>
    <t>经费预算</t>
  </si>
  <si>
    <t>10414.33万元</t>
  </si>
  <si>
    <t>文旅经济发展</t>
  </si>
  <si>
    <t>繁荣文旅市场，促进文旅经济增长。</t>
  </si>
  <si>
    <t>丰富康养旅游产品，促进公共文化服务体系建设</t>
  </si>
  <si>
    <t>丰富康养旅游目的地产品，满足游客旅游需求，提升旅游城市知名度，促进公共文化服务体系建设，实现文化旅游建设高地，促进广播电视事业发展</t>
  </si>
  <si>
    <t>文化、旅游生态发展</t>
  </si>
  <si>
    <t>调整产业结构，促进生态发展</t>
  </si>
  <si>
    <t>文化旅游可持续发展</t>
  </si>
  <si>
    <t>加快康养旅游目的地建设，丰富文旅产品链，促进旅游公共文化服务体系建设，实现文化旅游可持续发展、文化广播电视旅游高质量发展</t>
  </si>
  <si>
    <t>满
意
度
指
标</t>
  </si>
  <si>
    <t>社会公众和服务对象满意度</t>
  </si>
  <si>
    <t>社会公众和服务对象满意≥90%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</si>
</sst>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  <numFmt numFmtId="177" formatCode="#,##0.0"/>
    <numFmt numFmtId="41" formatCode="_ * #,##0_ ;_ * \-#,##0_ ;_ * &quot;-&quot;_ ;_ @_ "/>
    <numFmt numFmtId="178" formatCode="#,##0.00_ "/>
    <numFmt numFmtId="179" formatCode="yyyy&quot;年&quot;mm&quot;月&quot;dd&quot;日&quot;"/>
  </numFmts>
  <fonts count="5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1"/>
      <color theme="1"/>
      <name val="等线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9" fillId="6" borderId="40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2" fillId="0" borderId="0"/>
    <xf numFmtId="41" fontId="32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4" borderId="41" applyNumberFormat="0" applyFont="0" applyAlignment="0" applyProtection="0">
      <alignment vertical="center"/>
    </xf>
    <xf numFmtId="0" fontId="1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9" fillId="0" borderId="4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4" borderId="39" applyNumberFormat="0" applyAlignment="0" applyProtection="0">
      <alignment vertical="center"/>
    </xf>
    <xf numFmtId="0" fontId="41" fillId="4" borderId="40" applyNumberFormat="0" applyAlignment="0" applyProtection="0">
      <alignment vertical="center"/>
    </xf>
    <xf numFmtId="0" fontId="48" fillId="18" borderId="43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0" fillId="0" borderId="45" applyNumberFormat="0" applyFill="0" applyAlignment="0" applyProtection="0">
      <alignment vertical="center"/>
    </xf>
    <xf numFmtId="0" fontId="32" fillId="0" borderId="0"/>
    <xf numFmtId="0" fontId="34" fillId="0" borderId="3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2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33" borderId="0" applyNumberFormat="0" applyBorder="0" applyAlignment="0" applyProtection="0">
      <alignment vertical="center"/>
    </xf>
    <xf numFmtId="0" fontId="32" fillId="0" borderId="0"/>
    <xf numFmtId="0" fontId="33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8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59" applyFont="1" applyFill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 vertical="center" wrapText="1"/>
    </xf>
    <xf numFmtId="0" fontId="4" fillId="0" borderId="0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5" fillId="0" borderId="2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0" fontId="5" fillId="0" borderId="3" xfId="59" applyFont="1" applyFill="1" applyBorder="1" applyAlignment="1">
      <alignment horizontal="center" vertical="center" wrapText="1"/>
    </xf>
    <xf numFmtId="0" fontId="5" fillId="0" borderId="2" xfId="59" applyFont="1" applyFill="1" applyBorder="1" applyAlignment="1">
      <alignment horizontal="center" vertical="center" wrapText="1"/>
    </xf>
    <xf numFmtId="0" fontId="5" fillId="0" borderId="4" xfId="59" applyFont="1" applyFill="1" applyBorder="1" applyAlignment="1">
      <alignment horizontal="center" vertical="center" wrapText="1"/>
    </xf>
    <xf numFmtId="0" fontId="5" fillId="0" borderId="5" xfId="59" applyFont="1" applyFill="1" applyBorder="1" applyAlignment="1">
      <alignment horizontal="center" vertical="center" wrapText="1"/>
    </xf>
    <xf numFmtId="0" fontId="5" fillId="0" borderId="6" xfId="59" applyFont="1" applyFill="1" applyBorder="1" applyAlignment="1">
      <alignment horizontal="center" vertical="center" wrapText="1"/>
    </xf>
    <xf numFmtId="0" fontId="5" fillId="0" borderId="7" xfId="59" applyFont="1" applyFill="1" applyBorder="1" applyAlignment="1">
      <alignment horizontal="center" vertical="center" wrapText="1"/>
    </xf>
    <xf numFmtId="0" fontId="5" fillId="0" borderId="4" xfId="59" applyFont="1" applyFill="1" applyBorder="1" applyAlignment="1">
      <alignment horizontal="left" vertical="center" wrapText="1"/>
    </xf>
    <xf numFmtId="0" fontId="5" fillId="0" borderId="8" xfId="59" applyFont="1" applyFill="1" applyBorder="1" applyAlignment="1">
      <alignment horizontal="left" vertical="center" wrapText="1"/>
    </xf>
    <xf numFmtId="0" fontId="5" fillId="0" borderId="3" xfId="59" applyFont="1" applyFill="1" applyBorder="1" applyAlignment="1">
      <alignment horizontal="left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5" fillId="0" borderId="10" xfId="59" applyFont="1" applyFill="1" applyBorder="1" applyAlignment="1" applyProtection="1">
      <alignment horizontal="left" vertical="center" wrapText="1"/>
    </xf>
    <xf numFmtId="0" fontId="5" fillId="0" borderId="11" xfId="59" applyFont="1" applyFill="1" applyBorder="1" applyAlignment="1" applyProtection="1">
      <alignment horizontal="left" vertical="center" wrapText="1"/>
    </xf>
    <xf numFmtId="0" fontId="5" fillId="0" borderId="12" xfId="59" applyFont="1" applyFill="1" applyBorder="1" applyAlignment="1" applyProtection="1">
      <alignment horizontal="center" vertical="center"/>
    </xf>
    <xf numFmtId="0" fontId="5" fillId="0" borderId="10" xfId="59" applyFont="1" applyFill="1" applyBorder="1" applyAlignment="1" applyProtection="1">
      <alignment horizontal="left" vertical="center"/>
    </xf>
    <xf numFmtId="0" fontId="5" fillId="0" borderId="11" xfId="59" applyFont="1" applyFill="1" applyBorder="1" applyAlignment="1" applyProtection="1">
      <alignment horizontal="left" vertical="center"/>
    </xf>
    <xf numFmtId="0" fontId="5" fillId="0" borderId="13" xfId="59" applyFont="1" applyFill="1" applyBorder="1" applyAlignment="1" applyProtection="1">
      <alignment horizontal="center" vertical="center"/>
    </xf>
    <xf numFmtId="0" fontId="5" fillId="0" borderId="14" xfId="59" applyFont="1" applyFill="1" applyBorder="1" applyAlignment="1" applyProtection="1">
      <alignment horizontal="center" vertical="center"/>
    </xf>
    <xf numFmtId="0" fontId="5" fillId="0" borderId="8" xfId="59" applyFont="1" applyFill="1" applyBorder="1" applyAlignment="1">
      <alignment horizontal="center" vertical="center" wrapText="1"/>
    </xf>
    <xf numFmtId="0" fontId="5" fillId="0" borderId="15" xfId="59" applyFont="1" applyFill="1" applyBorder="1" applyAlignment="1" applyProtection="1">
      <alignment horizontal="center" vertical="center"/>
    </xf>
    <xf numFmtId="0" fontId="5" fillId="0" borderId="16" xfId="59" applyFont="1" applyFill="1" applyBorder="1" applyAlignment="1" applyProtection="1">
      <alignment horizontal="center" vertical="center"/>
    </xf>
    <xf numFmtId="0" fontId="5" fillId="0" borderId="17" xfId="59" applyFont="1" applyFill="1" applyBorder="1" applyAlignment="1" applyProtection="1">
      <alignment horizontal="center" vertical="center"/>
    </xf>
    <xf numFmtId="0" fontId="5" fillId="0" borderId="18" xfId="59" applyFont="1" applyFill="1" applyBorder="1" applyAlignment="1" applyProtection="1">
      <alignment horizontal="center" vertical="center"/>
    </xf>
    <xf numFmtId="0" fontId="5" fillId="0" borderId="19" xfId="59" applyFont="1" applyFill="1" applyBorder="1" applyAlignment="1">
      <alignment horizontal="center" vertical="center" wrapText="1"/>
    </xf>
    <xf numFmtId="0" fontId="5" fillId="0" borderId="20" xfId="59" applyFont="1" applyFill="1" applyBorder="1" applyAlignment="1">
      <alignment horizontal="left" vertical="center" wrapText="1"/>
    </xf>
    <xf numFmtId="0" fontId="5" fillId="0" borderId="0" xfId="59" applyFont="1" applyFill="1" applyBorder="1" applyAlignment="1" applyProtection="1">
      <alignment horizontal="left" vertical="center"/>
    </xf>
    <xf numFmtId="0" fontId="5" fillId="0" borderId="21" xfId="59" applyFont="1" applyFill="1" applyBorder="1" applyAlignment="1" applyProtection="1">
      <alignment horizontal="left" vertical="center"/>
    </xf>
    <xf numFmtId="0" fontId="5" fillId="0" borderId="2" xfId="59" applyFont="1" applyFill="1" applyBorder="1" applyAlignment="1" applyProtection="1">
      <alignment horizontal="center" vertical="center"/>
    </xf>
    <xf numFmtId="0" fontId="5" fillId="0" borderId="22" xfId="59" applyFont="1" applyFill="1" applyBorder="1" applyAlignment="1">
      <alignment horizontal="left" vertical="center" wrapText="1"/>
    </xf>
    <xf numFmtId="0" fontId="5" fillId="0" borderId="23" xfId="59" applyFont="1" applyFill="1" applyBorder="1" applyAlignment="1" applyProtection="1">
      <alignment horizontal="left" vertical="center"/>
    </xf>
    <xf numFmtId="0" fontId="5" fillId="0" borderId="1" xfId="59" applyFont="1" applyFill="1" applyBorder="1" applyAlignment="1" applyProtection="1">
      <alignment horizontal="center" vertical="center"/>
    </xf>
    <xf numFmtId="0" fontId="5" fillId="0" borderId="2" xfId="59" applyFont="1" applyFill="1" applyBorder="1" applyAlignment="1">
      <alignment horizontal="left" vertical="center" wrapText="1"/>
    </xf>
    <xf numFmtId="0" fontId="5" fillId="0" borderId="2" xfId="59" applyFont="1" applyFill="1" applyBorder="1" applyAlignment="1" applyProtection="1">
      <alignment horizontal="left" vertical="center"/>
    </xf>
    <xf numFmtId="0" fontId="5" fillId="0" borderId="23" xfId="59" applyFont="1" applyFill="1" applyBorder="1" applyAlignment="1">
      <alignment horizontal="left" vertical="center" wrapText="1"/>
    </xf>
    <xf numFmtId="0" fontId="6" fillId="0" borderId="0" xfId="63" applyNumberFormat="1" applyFont="1" applyFill="1" applyBorder="1" applyAlignment="1" applyProtection="1">
      <alignment horizontal="center" vertical="center"/>
    </xf>
    <xf numFmtId="0" fontId="7" fillId="0" borderId="0" xfId="63" applyFont="1" applyFill="1" applyBorder="1" applyAlignment="1">
      <alignment horizontal="center" vertical="center"/>
    </xf>
    <xf numFmtId="0" fontId="8" fillId="0" borderId="2" xfId="63" applyFont="1" applyFill="1" applyBorder="1" applyAlignment="1">
      <alignment horizontal="center" vertical="center"/>
    </xf>
    <xf numFmtId="49" fontId="8" fillId="0" borderId="2" xfId="63" applyNumberFormat="1" applyFont="1" applyFill="1" applyBorder="1" applyAlignment="1" applyProtection="1">
      <alignment horizontal="center" vertical="center"/>
    </xf>
    <xf numFmtId="0" fontId="8" fillId="0" borderId="1" xfId="63" applyFont="1" applyFill="1" applyBorder="1" applyAlignment="1">
      <alignment horizontal="center" vertical="center"/>
    </xf>
    <xf numFmtId="0" fontId="8" fillId="0" borderId="2" xfId="63" applyNumberFormat="1" applyFont="1" applyFill="1" applyBorder="1" applyAlignment="1" applyProtection="1">
      <alignment horizontal="center" vertical="center" wrapText="1"/>
    </xf>
    <xf numFmtId="0" fontId="8" fillId="0" borderId="2" xfId="63" applyNumberFormat="1" applyFont="1" applyFill="1" applyBorder="1" applyAlignment="1" applyProtection="1">
      <alignment horizontal="left" vertical="center"/>
    </xf>
    <xf numFmtId="4" fontId="8" fillId="0" borderId="2" xfId="63" applyNumberFormat="1" applyFont="1" applyFill="1" applyBorder="1" applyAlignment="1" applyProtection="1">
      <alignment horizontal="center" vertical="center"/>
    </xf>
    <xf numFmtId="0" fontId="8" fillId="0" borderId="2" xfId="63" applyNumberFormat="1" applyFont="1" applyFill="1" applyBorder="1" applyAlignment="1" applyProtection="1">
      <alignment horizontal="center" vertical="center"/>
    </xf>
    <xf numFmtId="3" fontId="8" fillId="0" borderId="2" xfId="63" applyNumberFormat="1" applyFont="1" applyFill="1" applyBorder="1" applyAlignment="1" applyProtection="1">
      <alignment horizontal="left" vertical="center"/>
    </xf>
    <xf numFmtId="0" fontId="8" fillId="0" borderId="24" xfId="63" applyNumberFormat="1" applyFont="1" applyFill="1" applyBorder="1" applyAlignment="1" applyProtection="1">
      <alignment horizontal="center" vertical="center" wrapText="1"/>
    </xf>
    <xf numFmtId="49" fontId="8" fillId="0" borderId="2" xfId="63" applyNumberFormat="1" applyFont="1" applyFill="1" applyBorder="1" applyAlignment="1" applyProtection="1">
      <alignment horizontal="left" vertical="center" wrapText="1"/>
    </xf>
    <xf numFmtId="0" fontId="8" fillId="0" borderId="4" xfId="63" applyNumberFormat="1" applyFont="1" applyFill="1" applyBorder="1" applyAlignment="1" applyProtection="1">
      <alignment horizontal="center" vertical="center" wrapText="1"/>
    </xf>
    <xf numFmtId="0" fontId="8" fillId="0" borderId="9" xfId="63" applyFont="1" applyFill="1" applyBorder="1" applyAlignment="1">
      <alignment horizontal="center" vertical="center"/>
    </xf>
    <xf numFmtId="0" fontId="8" fillId="0" borderId="22" xfId="63" applyNumberFormat="1" applyFont="1" applyFill="1" applyBorder="1" applyAlignment="1" applyProtection="1">
      <alignment horizontal="left" vertical="center"/>
    </xf>
    <xf numFmtId="0" fontId="8" fillId="0" borderId="23" xfId="63" applyNumberFormat="1" applyFont="1" applyFill="1" applyBorder="1" applyAlignment="1" applyProtection="1">
      <alignment horizontal="left" vertical="center"/>
    </xf>
    <xf numFmtId="0" fontId="8" fillId="0" borderId="9" xfId="63" applyNumberFormat="1" applyFont="1" applyFill="1" applyBorder="1" applyAlignment="1" applyProtection="1">
      <alignment horizontal="left" vertical="center"/>
    </xf>
    <xf numFmtId="0" fontId="8" fillId="0" borderId="7" xfId="63" applyNumberFormat="1" applyFont="1" applyFill="1" applyBorder="1" applyAlignment="1" applyProtection="1">
      <alignment horizontal="center" vertical="center"/>
    </xf>
    <xf numFmtId="49" fontId="8" fillId="0" borderId="1" xfId="63" applyNumberFormat="1" applyFont="1" applyFill="1" applyBorder="1" applyAlignment="1" applyProtection="1">
      <alignment horizontal="left" vertical="center"/>
    </xf>
    <xf numFmtId="49" fontId="8" fillId="0" borderId="4" xfId="63" applyNumberFormat="1" applyFont="1" applyFill="1" applyBorder="1" applyAlignment="1" applyProtection="1">
      <alignment horizontal="left" vertical="center"/>
    </xf>
    <xf numFmtId="49" fontId="8" fillId="0" borderId="2" xfId="63" applyNumberFormat="1" applyFont="1" applyFill="1" applyBorder="1" applyAlignment="1" applyProtection="1">
      <alignment horizontal="left" vertical="center"/>
    </xf>
    <xf numFmtId="0" fontId="8" fillId="0" borderId="1" xfId="63" applyNumberFormat="1" applyFont="1" applyFill="1" applyBorder="1" applyAlignment="1" applyProtection="1">
      <alignment horizontal="center" vertical="center"/>
    </xf>
    <xf numFmtId="0" fontId="8" fillId="0" borderId="5" xfId="63" applyNumberFormat="1" applyFont="1" applyFill="1" applyBorder="1" applyAlignment="1" applyProtection="1">
      <alignment horizontal="center" vertical="center"/>
    </xf>
    <xf numFmtId="49" fontId="8" fillId="0" borderId="1" xfId="63" applyNumberFormat="1" applyFont="1" applyFill="1" applyBorder="1" applyAlignment="1" applyProtection="1">
      <alignment horizontal="left" vertical="center" wrapText="1"/>
    </xf>
    <xf numFmtId="49" fontId="8" fillId="0" borderId="4" xfId="63" applyNumberFormat="1" applyFont="1" applyFill="1" applyBorder="1" applyAlignment="1" applyProtection="1">
      <alignment horizontal="left" vertical="center" wrapText="1"/>
    </xf>
    <xf numFmtId="0" fontId="8" fillId="0" borderId="0" xfId="63" applyNumberFormat="1" applyFont="1" applyFill="1" applyBorder="1" applyAlignment="1" applyProtection="1">
      <alignment horizontal="center" vertical="center"/>
    </xf>
    <xf numFmtId="0" fontId="8" fillId="0" borderId="22" xfId="63" applyNumberFormat="1" applyFont="1" applyFill="1" applyBorder="1" applyAlignment="1" applyProtection="1">
      <alignment horizontal="center" vertical="center" wrapText="1"/>
    </xf>
    <xf numFmtId="49" fontId="8" fillId="0" borderId="22" xfId="63" applyNumberFormat="1" applyFont="1" applyFill="1" applyBorder="1" applyAlignment="1" applyProtection="1">
      <alignment horizontal="left" vertical="center"/>
    </xf>
    <xf numFmtId="49" fontId="8" fillId="0" borderId="23" xfId="63" applyNumberFormat="1" applyFont="1" applyFill="1" applyBorder="1" applyAlignment="1" applyProtection="1">
      <alignment horizontal="left" vertical="center"/>
    </xf>
    <xf numFmtId="49" fontId="8" fillId="0" borderId="25" xfId="63" applyNumberFormat="1" applyFont="1" applyFill="1" applyBorder="1" applyAlignment="1" applyProtection="1">
      <alignment horizontal="left" vertical="center"/>
    </xf>
    <xf numFmtId="0" fontId="6" fillId="0" borderId="0" xfId="62" applyNumberFormat="1" applyFont="1" applyFill="1" applyBorder="1" applyAlignment="1" applyProtection="1">
      <alignment horizontal="center" vertical="center"/>
    </xf>
    <xf numFmtId="0" fontId="7" fillId="0" borderId="0" xfId="62" applyFont="1" applyFill="1" applyBorder="1" applyAlignment="1">
      <alignment horizontal="center" vertical="center"/>
    </xf>
    <xf numFmtId="0" fontId="8" fillId="0" borderId="2" xfId="62" applyFont="1" applyFill="1" applyBorder="1" applyAlignment="1">
      <alignment horizontal="center" vertical="center"/>
    </xf>
    <xf numFmtId="49" fontId="8" fillId="0" borderId="2" xfId="62" applyNumberFormat="1" applyFont="1" applyFill="1" applyBorder="1" applyAlignment="1" applyProtection="1">
      <alignment horizontal="center" vertical="center"/>
    </xf>
    <xf numFmtId="0" fontId="8" fillId="0" borderId="1" xfId="62" applyFont="1" applyFill="1" applyBorder="1" applyAlignment="1">
      <alignment horizontal="center" vertical="center"/>
    </xf>
    <xf numFmtId="0" fontId="8" fillId="0" borderId="2" xfId="62" applyNumberFormat="1" applyFont="1" applyFill="1" applyBorder="1" applyAlignment="1" applyProtection="1">
      <alignment horizontal="center" vertical="center" wrapText="1"/>
    </xf>
    <xf numFmtId="0" fontId="8" fillId="0" borderId="2" xfId="62" applyNumberFormat="1" applyFont="1" applyFill="1" applyBorder="1" applyAlignment="1" applyProtection="1">
      <alignment horizontal="left" vertical="center"/>
    </xf>
    <xf numFmtId="3" fontId="8" fillId="0" borderId="2" xfId="62" applyNumberFormat="1" applyFont="1" applyFill="1" applyBorder="1" applyAlignment="1" applyProtection="1">
      <alignment horizontal="center" vertical="center"/>
    </xf>
    <xf numFmtId="0" fontId="8" fillId="0" borderId="2" xfId="62" applyNumberFormat="1" applyFont="1" applyFill="1" applyBorder="1" applyAlignment="1" applyProtection="1">
      <alignment horizontal="center" vertical="center"/>
    </xf>
    <xf numFmtId="3" fontId="8" fillId="0" borderId="2" xfId="62" applyNumberFormat="1" applyFont="1" applyFill="1" applyBorder="1" applyAlignment="1" applyProtection="1">
      <alignment horizontal="left" vertical="center"/>
    </xf>
    <xf numFmtId="0" fontId="8" fillId="0" borderId="24" xfId="62" applyNumberFormat="1" applyFont="1" applyFill="1" applyBorder="1" applyAlignment="1" applyProtection="1">
      <alignment horizontal="center" vertical="center" wrapText="1"/>
    </xf>
    <xf numFmtId="49" fontId="8" fillId="0" borderId="2" xfId="62" applyNumberFormat="1" applyFont="1" applyFill="1" applyBorder="1" applyAlignment="1" applyProtection="1">
      <alignment horizontal="left" vertical="center" wrapText="1"/>
    </xf>
    <xf numFmtId="0" fontId="8" fillId="0" borderId="4" xfId="62" applyNumberFormat="1" applyFont="1" applyFill="1" applyBorder="1" applyAlignment="1" applyProtection="1">
      <alignment horizontal="center" vertical="center" wrapText="1"/>
    </xf>
    <xf numFmtId="0" fontId="8" fillId="0" borderId="9" xfId="62" applyFont="1" applyFill="1" applyBorder="1" applyAlignment="1">
      <alignment horizontal="center" vertical="center"/>
    </xf>
    <xf numFmtId="0" fontId="8" fillId="0" borderId="22" xfId="62" applyNumberFormat="1" applyFont="1" applyFill="1" applyBorder="1" applyAlignment="1" applyProtection="1">
      <alignment horizontal="left" vertical="center"/>
    </xf>
    <xf numFmtId="0" fontId="8" fillId="0" borderId="23" xfId="62" applyNumberFormat="1" applyFont="1" applyFill="1" applyBorder="1" applyAlignment="1" applyProtection="1">
      <alignment horizontal="left" vertical="center"/>
    </xf>
    <xf numFmtId="0" fontId="8" fillId="0" borderId="9" xfId="62" applyNumberFormat="1" applyFont="1" applyFill="1" applyBorder="1" applyAlignment="1" applyProtection="1">
      <alignment horizontal="left" vertical="center"/>
    </xf>
    <xf numFmtId="0" fontId="8" fillId="0" borderId="7" xfId="62" applyNumberFormat="1" applyFont="1" applyFill="1" applyBorder="1" applyAlignment="1" applyProtection="1">
      <alignment horizontal="center" vertical="center"/>
    </xf>
    <xf numFmtId="49" fontId="8" fillId="0" borderId="1" xfId="62" applyNumberFormat="1" applyFont="1" applyFill="1" applyBorder="1" applyAlignment="1" applyProtection="1">
      <alignment horizontal="left" vertical="center"/>
    </xf>
    <xf numFmtId="49" fontId="8" fillId="0" borderId="4" xfId="62" applyNumberFormat="1" applyFont="1" applyFill="1" applyBorder="1" applyAlignment="1" applyProtection="1">
      <alignment horizontal="left" vertical="center"/>
    </xf>
    <xf numFmtId="49" fontId="8" fillId="0" borderId="2" xfId="62" applyNumberFormat="1" applyFont="1" applyFill="1" applyBorder="1" applyAlignment="1" applyProtection="1">
      <alignment horizontal="left" vertical="center"/>
    </xf>
    <xf numFmtId="0" fontId="8" fillId="0" borderId="1" xfId="62" applyNumberFormat="1" applyFont="1" applyFill="1" applyBorder="1" applyAlignment="1" applyProtection="1">
      <alignment horizontal="center" vertical="center"/>
    </xf>
    <xf numFmtId="0" fontId="8" fillId="0" borderId="5" xfId="62" applyNumberFormat="1" applyFont="1" applyFill="1" applyBorder="1" applyAlignment="1" applyProtection="1">
      <alignment horizontal="center" vertical="center"/>
    </xf>
    <xf numFmtId="49" fontId="8" fillId="0" borderId="1" xfId="62" applyNumberFormat="1" applyFont="1" applyFill="1" applyBorder="1" applyAlignment="1" applyProtection="1">
      <alignment horizontal="left" vertical="center" wrapText="1"/>
    </xf>
    <xf numFmtId="49" fontId="8" fillId="0" borderId="4" xfId="62" applyNumberFormat="1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Border="1" applyAlignment="1" applyProtection="1">
      <alignment horizontal="center" vertical="center"/>
    </xf>
    <xf numFmtId="0" fontId="8" fillId="0" borderId="22" xfId="62" applyNumberFormat="1" applyFont="1" applyFill="1" applyBorder="1" applyAlignment="1" applyProtection="1">
      <alignment horizontal="center" vertical="center" wrapText="1"/>
    </xf>
    <xf numFmtId="49" fontId="8" fillId="0" borderId="22" xfId="62" applyNumberFormat="1" applyFont="1" applyFill="1" applyBorder="1" applyAlignment="1" applyProtection="1">
      <alignment horizontal="left" vertical="center"/>
    </xf>
    <xf numFmtId="49" fontId="8" fillId="0" borderId="23" xfId="62" applyNumberFormat="1" applyFont="1" applyFill="1" applyBorder="1" applyAlignment="1" applyProtection="1">
      <alignment horizontal="left" vertical="center"/>
    </xf>
    <xf numFmtId="49" fontId="8" fillId="0" borderId="25" xfId="62" applyNumberFormat="1" applyFont="1" applyFill="1" applyBorder="1" applyAlignment="1" applyProtection="1">
      <alignment horizontal="left" vertical="center"/>
    </xf>
    <xf numFmtId="0" fontId="6" fillId="0" borderId="0" xfId="61" applyNumberFormat="1" applyFont="1" applyFill="1" applyBorder="1" applyAlignment="1" applyProtection="1">
      <alignment horizontal="center" vertical="center"/>
    </xf>
    <xf numFmtId="0" fontId="7" fillId="0" borderId="0" xfId="61" applyFont="1" applyFill="1" applyBorder="1" applyAlignment="1">
      <alignment horizontal="center" vertical="center"/>
    </xf>
    <xf numFmtId="0" fontId="8" fillId="0" borderId="2" xfId="61" applyFont="1" applyFill="1" applyBorder="1" applyAlignment="1">
      <alignment horizontal="center" vertical="center"/>
    </xf>
    <xf numFmtId="49" fontId="8" fillId="0" borderId="2" xfId="61" applyNumberFormat="1" applyFont="1" applyFill="1" applyBorder="1" applyAlignment="1" applyProtection="1">
      <alignment horizontal="center" vertical="center"/>
    </xf>
    <xf numFmtId="0" fontId="8" fillId="0" borderId="1" xfId="61" applyFont="1" applyFill="1" applyBorder="1" applyAlignment="1">
      <alignment horizontal="center" vertical="center"/>
    </xf>
    <xf numFmtId="0" fontId="8" fillId="0" borderId="2" xfId="61" applyNumberFormat="1" applyFont="1" applyFill="1" applyBorder="1" applyAlignment="1" applyProtection="1">
      <alignment horizontal="center" vertical="center" wrapText="1"/>
    </xf>
    <xf numFmtId="0" fontId="8" fillId="0" borderId="2" xfId="61" applyNumberFormat="1" applyFont="1" applyFill="1" applyBorder="1" applyAlignment="1" applyProtection="1">
      <alignment horizontal="left" vertical="center"/>
    </xf>
    <xf numFmtId="3" fontId="8" fillId="0" borderId="2" xfId="61" applyNumberFormat="1" applyFont="1" applyFill="1" applyBorder="1" applyAlignment="1" applyProtection="1">
      <alignment horizontal="center" vertical="center"/>
    </xf>
    <xf numFmtId="0" fontId="8" fillId="0" borderId="2" xfId="61" applyNumberFormat="1" applyFont="1" applyFill="1" applyBorder="1" applyAlignment="1" applyProtection="1">
      <alignment horizontal="center" vertical="center"/>
    </xf>
    <xf numFmtId="3" fontId="8" fillId="0" borderId="2" xfId="61" applyNumberFormat="1" applyFont="1" applyFill="1" applyBorder="1" applyAlignment="1" applyProtection="1">
      <alignment horizontal="left" vertical="center"/>
    </xf>
    <xf numFmtId="0" fontId="8" fillId="0" borderId="24" xfId="61" applyNumberFormat="1" applyFont="1" applyFill="1" applyBorder="1" applyAlignment="1" applyProtection="1">
      <alignment horizontal="center" vertical="center" wrapText="1"/>
    </xf>
    <xf numFmtId="49" fontId="8" fillId="0" borderId="2" xfId="61" applyNumberFormat="1" applyFont="1" applyFill="1" applyBorder="1" applyAlignment="1" applyProtection="1">
      <alignment horizontal="left" vertical="center" wrapText="1"/>
    </xf>
    <xf numFmtId="0" fontId="8" fillId="0" borderId="4" xfId="61" applyNumberFormat="1" applyFont="1" applyFill="1" applyBorder="1" applyAlignment="1" applyProtection="1">
      <alignment horizontal="center" vertical="center" wrapText="1"/>
    </xf>
    <xf numFmtId="0" fontId="8" fillId="0" borderId="9" xfId="61" applyFont="1" applyFill="1" applyBorder="1" applyAlignment="1">
      <alignment horizontal="center" vertical="center"/>
    </xf>
    <xf numFmtId="0" fontId="8" fillId="0" borderId="22" xfId="61" applyNumberFormat="1" applyFont="1" applyFill="1" applyBorder="1" applyAlignment="1" applyProtection="1">
      <alignment vertical="center"/>
    </xf>
    <xf numFmtId="0" fontId="8" fillId="0" borderId="23" xfId="61" applyNumberFormat="1" applyFont="1" applyFill="1" applyBorder="1" applyAlignment="1" applyProtection="1">
      <alignment vertical="center"/>
    </xf>
    <xf numFmtId="0" fontId="8" fillId="0" borderId="9" xfId="61" applyNumberFormat="1" applyFont="1" applyFill="1" applyBorder="1" applyAlignment="1" applyProtection="1">
      <alignment vertical="center"/>
    </xf>
    <xf numFmtId="0" fontId="8" fillId="0" borderId="7" xfId="61" applyNumberFormat="1" applyFont="1" applyFill="1" applyBorder="1" applyAlignment="1" applyProtection="1">
      <alignment horizontal="center" vertical="center"/>
    </xf>
    <xf numFmtId="49" fontId="8" fillId="0" borderId="1" xfId="61" applyNumberFormat="1" applyFont="1" applyFill="1" applyBorder="1" applyAlignment="1" applyProtection="1">
      <alignment vertical="center"/>
    </xf>
    <xf numFmtId="49" fontId="8" fillId="0" borderId="4" xfId="61" applyNumberFormat="1" applyFont="1" applyFill="1" applyBorder="1" applyAlignment="1" applyProtection="1">
      <alignment vertical="center"/>
    </xf>
    <xf numFmtId="49" fontId="8" fillId="0" borderId="22" xfId="61" applyNumberFormat="1" applyFont="1" applyFill="1" applyBorder="1" applyAlignment="1" applyProtection="1">
      <alignment vertical="center" wrapText="1"/>
    </xf>
    <xf numFmtId="49" fontId="8" fillId="0" borderId="23" xfId="61" applyNumberFormat="1" applyFont="1" applyFill="1" applyBorder="1" applyAlignment="1" applyProtection="1">
      <alignment vertical="center" wrapText="1"/>
    </xf>
    <xf numFmtId="49" fontId="8" fillId="0" borderId="2" xfId="61" applyNumberFormat="1" applyFont="1" applyFill="1" applyBorder="1" applyAlignment="1" applyProtection="1">
      <alignment vertical="center"/>
    </xf>
    <xf numFmtId="0" fontId="8" fillId="0" borderId="1" xfId="61" applyNumberFormat="1" applyFont="1" applyFill="1" applyBorder="1" applyAlignment="1" applyProtection="1">
      <alignment horizontal="center" vertical="center"/>
    </xf>
    <xf numFmtId="49" fontId="8" fillId="0" borderId="1" xfId="61" applyNumberFormat="1" applyFont="1" applyFill="1" applyBorder="1" applyAlignment="1" applyProtection="1">
      <alignment vertical="center" wrapText="1"/>
    </xf>
    <xf numFmtId="49" fontId="8" fillId="0" borderId="4" xfId="61" applyNumberFormat="1" applyFont="1" applyFill="1" applyBorder="1" applyAlignment="1" applyProtection="1">
      <alignment vertical="center" wrapText="1"/>
    </xf>
    <xf numFmtId="0" fontId="8" fillId="0" borderId="9" xfId="61" applyNumberFormat="1" applyFont="1" applyFill="1" applyBorder="1" applyAlignment="1" applyProtection="1">
      <alignment horizontal="center" vertical="center"/>
    </xf>
    <xf numFmtId="0" fontId="8" fillId="0" borderId="5" xfId="61" applyNumberFormat="1" applyFont="1" applyFill="1" applyBorder="1" applyAlignment="1" applyProtection="1">
      <alignment horizontal="center" vertical="center"/>
    </xf>
    <xf numFmtId="0" fontId="8" fillId="0" borderId="0" xfId="61" applyNumberFormat="1" applyFont="1" applyFill="1" applyBorder="1" applyAlignment="1" applyProtection="1">
      <alignment horizontal="center" vertical="center"/>
    </xf>
    <xf numFmtId="0" fontId="8" fillId="0" borderId="22" xfId="61" applyNumberFormat="1" applyFont="1" applyFill="1" applyBorder="1" applyAlignment="1" applyProtection="1">
      <alignment horizontal="center" vertical="center" wrapText="1"/>
    </xf>
    <xf numFmtId="49" fontId="8" fillId="0" borderId="22" xfId="61" applyNumberFormat="1" applyFont="1" applyFill="1" applyBorder="1" applyAlignment="1" applyProtection="1">
      <alignment vertical="center"/>
    </xf>
    <xf numFmtId="49" fontId="8" fillId="0" borderId="23" xfId="61" applyNumberFormat="1" applyFont="1" applyFill="1" applyBorder="1" applyAlignment="1" applyProtection="1">
      <alignment vertical="center"/>
    </xf>
    <xf numFmtId="49" fontId="8" fillId="0" borderId="25" xfId="61" applyNumberFormat="1" applyFont="1" applyFill="1" applyBorder="1" applyAlignment="1" applyProtection="1">
      <alignment vertical="center"/>
    </xf>
    <xf numFmtId="0" fontId="6" fillId="0" borderId="0" xfId="36" applyNumberFormat="1" applyFont="1" applyFill="1" applyBorder="1" applyAlignment="1" applyProtection="1">
      <alignment horizontal="center" vertical="center"/>
    </xf>
    <xf numFmtId="0" fontId="8" fillId="0" borderId="0" xfId="36" applyFont="1" applyFill="1" applyBorder="1" applyAlignment="1">
      <alignment horizontal="center" vertical="center"/>
    </xf>
    <xf numFmtId="0" fontId="8" fillId="0" borderId="2" xfId="36" applyFont="1" applyFill="1" applyBorder="1" applyAlignment="1">
      <alignment horizontal="center" vertical="center"/>
    </xf>
    <xf numFmtId="49" fontId="8" fillId="0" borderId="2" xfId="36" applyNumberFormat="1" applyFont="1" applyFill="1" applyBorder="1" applyAlignment="1" applyProtection="1">
      <alignment horizontal="center" vertical="center"/>
    </xf>
    <xf numFmtId="0" fontId="8" fillId="0" borderId="1" xfId="36" applyFont="1" applyFill="1" applyBorder="1" applyAlignment="1">
      <alignment horizontal="center" vertical="center"/>
    </xf>
    <xf numFmtId="0" fontId="8" fillId="0" borderId="2" xfId="36" applyNumberFormat="1" applyFont="1" applyFill="1" applyBorder="1" applyAlignment="1" applyProtection="1">
      <alignment horizontal="center" vertical="center" wrapText="1"/>
    </xf>
    <xf numFmtId="0" fontId="8" fillId="0" borderId="2" xfId="36" applyNumberFormat="1" applyFont="1" applyFill="1" applyBorder="1" applyAlignment="1" applyProtection="1">
      <alignment horizontal="left" vertical="center"/>
    </xf>
    <xf numFmtId="176" fontId="8" fillId="0" borderId="2" xfId="36" applyNumberFormat="1" applyFont="1" applyFill="1" applyBorder="1" applyAlignment="1" applyProtection="1">
      <alignment horizontal="center" vertical="center"/>
    </xf>
    <xf numFmtId="0" fontId="8" fillId="0" borderId="2" xfId="36" applyNumberFormat="1" applyFont="1" applyFill="1" applyBorder="1" applyAlignment="1" applyProtection="1">
      <alignment horizontal="center" vertical="center"/>
    </xf>
    <xf numFmtId="3" fontId="8" fillId="0" borderId="2" xfId="36" applyNumberFormat="1" applyFont="1" applyFill="1" applyBorder="1" applyAlignment="1" applyProtection="1">
      <alignment horizontal="left" vertical="center"/>
    </xf>
    <xf numFmtId="0" fontId="8" fillId="0" borderId="22" xfId="36" applyNumberFormat="1" applyFont="1" applyFill="1" applyBorder="1" applyAlignment="1" applyProtection="1">
      <alignment horizontal="left" vertical="center" wrapText="1"/>
    </xf>
    <xf numFmtId="0" fontId="9" fillId="0" borderId="25" xfId="36" applyFont="1" applyFill="1" applyBorder="1" applyAlignment="1">
      <alignment horizontal="left" vertical="center" wrapText="1"/>
    </xf>
    <xf numFmtId="0" fontId="8" fillId="0" borderId="9" xfId="36" applyFont="1" applyFill="1" applyBorder="1" applyAlignment="1">
      <alignment horizontal="center" vertical="center"/>
    </xf>
    <xf numFmtId="0" fontId="8" fillId="0" borderId="9" xfId="36" applyNumberFormat="1" applyFont="1" applyFill="1" applyBorder="1" applyAlignment="1" applyProtection="1">
      <alignment horizontal="left" vertical="center"/>
    </xf>
    <xf numFmtId="0" fontId="8" fillId="0" borderId="7" xfId="36" applyNumberFormat="1" applyFont="1" applyFill="1" applyBorder="1" applyAlignment="1" applyProtection="1">
      <alignment horizontal="center" vertical="center"/>
    </xf>
    <xf numFmtId="0" fontId="8" fillId="0" borderId="24" xfId="36" applyNumberFormat="1" applyFont="1" applyFill="1" applyBorder="1" applyAlignment="1" applyProtection="1">
      <alignment vertical="center"/>
    </xf>
    <xf numFmtId="0" fontId="8" fillId="0" borderId="26" xfId="36" applyNumberFormat="1" applyFont="1" applyFill="1" applyBorder="1" applyAlignment="1" applyProtection="1">
      <alignment vertical="center"/>
    </xf>
    <xf numFmtId="0" fontId="8" fillId="0" borderId="27" xfId="36" applyNumberFormat="1" applyFont="1" applyFill="1" applyBorder="1" applyAlignment="1" applyProtection="1">
      <alignment vertical="center"/>
    </xf>
    <xf numFmtId="0" fontId="8" fillId="0" borderId="9" xfId="36" applyNumberFormat="1" applyFont="1" applyFill="1" applyBorder="1" applyAlignment="1" applyProtection="1">
      <alignment horizontal="center" vertical="center"/>
    </xf>
    <xf numFmtId="49" fontId="8" fillId="0" borderId="2" xfId="36" applyNumberFormat="1" applyFont="1" applyFill="1" applyBorder="1" applyAlignment="1" applyProtection="1">
      <alignment vertical="center" wrapText="1"/>
    </xf>
    <xf numFmtId="49" fontId="8" fillId="0" borderId="2" xfId="36" applyNumberFormat="1" applyFont="1" applyFill="1" applyBorder="1" applyAlignment="1" applyProtection="1">
      <alignment horizontal="left" vertical="center" wrapText="1"/>
    </xf>
    <xf numFmtId="49" fontId="8" fillId="0" borderId="22" xfId="36" applyNumberFormat="1" applyFont="1" applyFill="1" applyBorder="1" applyAlignment="1" applyProtection="1">
      <alignment horizontal="left" vertical="center" wrapText="1"/>
    </xf>
    <xf numFmtId="49" fontId="8" fillId="0" borderId="25" xfId="36" applyNumberFormat="1" applyFont="1" applyFill="1" applyBorder="1" applyAlignment="1" applyProtection="1">
      <alignment horizontal="left" vertical="center" wrapText="1"/>
    </xf>
    <xf numFmtId="0" fontId="9" fillId="0" borderId="22" xfId="36" applyFont="1" applyFill="1" applyBorder="1" applyAlignment="1">
      <alignment horizontal="left" vertical="center"/>
    </xf>
    <xf numFmtId="0" fontId="9" fillId="0" borderId="25" xfId="36" applyFont="1" applyFill="1" applyBorder="1" applyAlignment="1">
      <alignment horizontal="left" vertical="center"/>
    </xf>
    <xf numFmtId="0" fontId="8" fillId="0" borderId="5" xfId="36" applyNumberFormat="1" applyFont="1" applyFill="1" applyBorder="1" applyAlignment="1" applyProtection="1">
      <alignment horizontal="center" vertical="center"/>
    </xf>
    <xf numFmtId="49" fontId="8" fillId="0" borderId="1" xfId="36" applyNumberFormat="1" applyFont="1" applyFill="1" applyBorder="1" applyAlignment="1" applyProtection="1">
      <alignment horizontal="left" vertical="center" wrapText="1"/>
    </xf>
    <xf numFmtId="0" fontId="8" fillId="0" borderId="0" xfId="36" applyNumberFormat="1" applyFont="1" applyFill="1" applyBorder="1" applyAlignment="1" applyProtection="1">
      <alignment horizontal="center" vertical="center"/>
    </xf>
    <xf numFmtId="49" fontId="8" fillId="0" borderId="4" xfId="36" applyNumberFormat="1" applyFont="1" applyFill="1" applyBorder="1" applyAlignment="1" applyProtection="1">
      <alignment horizontal="left" vertical="center" wrapText="1"/>
    </xf>
    <xf numFmtId="49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24" xfId="36" applyNumberFormat="1" applyFont="1" applyFill="1" applyBorder="1" applyAlignment="1" applyProtection="1">
      <alignment horizontal="center" vertical="center" wrapText="1"/>
    </xf>
    <xf numFmtId="0" fontId="8" fillId="0" borderId="22" xfId="36" applyNumberFormat="1" applyFont="1" applyFill="1" applyBorder="1" applyAlignment="1" applyProtection="1">
      <alignment horizontal="center" vertical="center" wrapText="1"/>
    </xf>
    <xf numFmtId="0" fontId="9" fillId="0" borderId="23" xfId="36" applyFont="1" applyFill="1" applyBorder="1" applyAlignment="1">
      <alignment horizontal="left" vertical="center" wrapText="1"/>
    </xf>
    <xf numFmtId="49" fontId="8" fillId="0" borderId="23" xfId="36" applyNumberFormat="1" applyFont="1" applyFill="1" applyBorder="1" applyAlignment="1" applyProtection="1">
      <alignment horizontal="left" vertical="center" wrapText="1"/>
    </xf>
    <xf numFmtId="0" fontId="9" fillId="0" borderId="23" xfId="36" applyFont="1" applyFill="1" applyBorder="1" applyAlignment="1">
      <alignment horizontal="left" vertical="center"/>
    </xf>
    <xf numFmtId="49" fontId="8" fillId="0" borderId="6" xfId="36" applyNumberFormat="1" applyFont="1" applyFill="1" applyBorder="1" applyAlignment="1" applyProtection="1">
      <alignment horizontal="left" vertical="center" wrapText="1"/>
    </xf>
    <xf numFmtId="0" fontId="6" fillId="0" borderId="0" xfId="60" applyNumberFormat="1" applyFont="1" applyFill="1" applyBorder="1" applyAlignment="1" applyProtection="1">
      <alignment horizontal="center" vertical="center"/>
    </xf>
    <xf numFmtId="0" fontId="7" fillId="0" borderId="0" xfId="60" applyFont="1" applyFill="1" applyBorder="1" applyAlignment="1">
      <alignment horizontal="center" vertical="center"/>
    </xf>
    <xf numFmtId="0" fontId="8" fillId="0" borderId="2" xfId="60" applyFont="1" applyFill="1" applyBorder="1" applyAlignment="1">
      <alignment horizontal="center" vertical="center"/>
    </xf>
    <xf numFmtId="49" fontId="8" fillId="0" borderId="2" xfId="60" applyNumberFormat="1" applyFont="1" applyFill="1" applyBorder="1" applyAlignment="1" applyProtection="1">
      <alignment horizontal="center" vertical="center"/>
    </xf>
    <xf numFmtId="0" fontId="8" fillId="0" borderId="1" xfId="60" applyFont="1" applyFill="1" applyBorder="1" applyAlignment="1">
      <alignment horizontal="center" vertical="center"/>
    </xf>
    <xf numFmtId="0" fontId="8" fillId="0" borderId="2" xfId="60" applyNumberFormat="1" applyFont="1" applyFill="1" applyBorder="1" applyAlignment="1" applyProtection="1">
      <alignment horizontal="center" vertical="center" wrapText="1"/>
    </xf>
    <xf numFmtId="0" fontId="8" fillId="0" borderId="2" xfId="60" applyNumberFormat="1" applyFont="1" applyFill="1" applyBorder="1" applyAlignment="1" applyProtection="1">
      <alignment horizontal="left" vertical="center"/>
    </xf>
    <xf numFmtId="4" fontId="8" fillId="0" borderId="2" xfId="60" applyNumberFormat="1" applyFont="1" applyFill="1" applyBorder="1" applyAlignment="1" applyProtection="1">
      <alignment horizontal="center" vertical="center"/>
    </xf>
    <xf numFmtId="0" fontId="8" fillId="0" borderId="2" xfId="60" applyNumberFormat="1" applyFont="1" applyFill="1" applyBorder="1" applyAlignment="1" applyProtection="1">
      <alignment horizontal="center" vertical="center"/>
    </xf>
    <xf numFmtId="4" fontId="8" fillId="0" borderId="2" xfId="60" applyNumberFormat="1" applyFont="1" applyFill="1" applyBorder="1" applyAlignment="1" applyProtection="1">
      <alignment horizontal="left" vertical="center"/>
    </xf>
    <xf numFmtId="0" fontId="8" fillId="0" borderId="24" xfId="60" applyNumberFormat="1" applyFont="1" applyFill="1" applyBorder="1" applyAlignment="1" applyProtection="1">
      <alignment horizontal="center" vertical="center" wrapText="1"/>
    </xf>
    <xf numFmtId="49" fontId="8" fillId="0" borderId="2" xfId="60" applyNumberFormat="1" applyFont="1" applyFill="1" applyBorder="1" applyAlignment="1" applyProtection="1">
      <alignment horizontal="left" vertical="center" wrapText="1"/>
    </xf>
    <xf numFmtId="0" fontId="8" fillId="0" borderId="9" xfId="60" applyFont="1" applyFill="1" applyBorder="1" applyAlignment="1">
      <alignment horizontal="center" vertical="center"/>
    </xf>
    <xf numFmtId="0" fontId="8" fillId="0" borderId="22" xfId="60" applyNumberFormat="1" applyFont="1" applyFill="1" applyBorder="1" applyAlignment="1" applyProtection="1">
      <alignment horizontal="center" vertical="center"/>
    </xf>
    <xf numFmtId="0" fontId="8" fillId="0" borderId="23" xfId="60" applyNumberFormat="1" applyFont="1" applyFill="1" applyBorder="1" applyAlignment="1" applyProtection="1">
      <alignment horizontal="center" vertical="center"/>
    </xf>
    <xf numFmtId="0" fontId="8" fillId="0" borderId="9" xfId="60" applyNumberFormat="1" applyFont="1" applyFill="1" applyBorder="1" applyAlignment="1" applyProtection="1">
      <alignment horizontal="center" vertical="center"/>
    </xf>
    <xf numFmtId="0" fontId="8" fillId="0" borderId="7" xfId="60" applyNumberFormat="1" applyFont="1" applyFill="1" applyBorder="1" applyAlignment="1" applyProtection="1">
      <alignment horizontal="center" vertical="center"/>
    </xf>
    <xf numFmtId="49" fontId="9" fillId="0" borderId="22" xfId="60" applyNumberFormat="1" applyFont="1" applyFill="1" applyBorder="1" applyAlignment="1" applyProtection="1">
      <alignment horizontal="center" vertical="center" wrapText="1"/>
    </xf>
    <xf numFmtId="49" fontId="9" fillId="0" borderId="23" xfId="60" applyNumberFormat="1" applyFont="1" applyFill="1" applyBorder="1" applyAlignment="1" applyProtection="1">
      <alignment horizontal="center" vertical="center" wrapText="1"/>
    </xf>
    <xf numFmtId="9" fontId="9" fillId="0" borderId="2" xfId="60" applyNumberFormat="1" applyFont="1" applyFill="1" applyBorder="1" applyAlignment="1" applyProtection="1">
      <alignment horizontal="center" vertical="center" wrapText="1"/>
    </xf>
    <xf numFmtId="0" fontId="10" fillId="0" borderId="2" xfId="60" applyNumberFormat="1" applyFont="1" applyFill="1" applyBorder="1" applyAlignment="1" applyProtection="1">
      <alignment horizontal="center" vertical="center" wrapText="1"/>
    </xf>
    <xf numFmtId="0" fontId="9" fillId="0" borderId="2" xfId="60" applyNumberFormat="1" applyFont="1" applyFill="1" applyBorder="1" applyAlignment="1" applyProtection="1">
      <alignment horizontal="center" vertical="center" wrapText="1"/>
    </xf>
    <xf numFmtId="0" fontId="8" fillId="0" borderId="1" xfId="60" applyNumberFormat="1" applyFont="1" applyFill="1" applyBorder="1" applyAlignment="1" applyProtection="1">
      <alignment horizontal="center" vertical="center"/>
    </xf>
    <xf numFmtId="0" fontId="9" fillId="0" borderId="22" xfId="60" applyNumberFormat="1" applyFont="1" applyFill="1" applyBorder="1" applyAlignment="1" applyProtection="1">
      <alignment horizontal="center" vertical="center" wrapText="1"/>
    </xf>
    <xf numFmtId="0" fontId="10" fillId="0" borderId="25" xfId="60" applyNumberFormat="1" applyFont="1" applyFill="1" applyBorder="1" applyAlignment="1" applyProtection="1">
      <alignment horizontal="center" vertical="center" wrapText="1"/>
    </xf>
    <xf numFmtId="0" fontId="8" fillId="0" borderId="5" xfId="60" applyNumberFormat="1" applyFont="1" applyFill="1" applyBorder="1" applyAlignment="1" applyProtection="1">
      <alignment horizontal="center" vertical="center"/>
    </xf>
    <xf numFmtId="0" fontId="8" fillId="0" borderId="4" xfId="60" applyNumberFormat="1" applyFont="1" applyFill="1" applyBorder="1" applyAlignment="1" applyProtection="1">
      <alignment horizontal="center" vertical="center" wrapText="1"/>
    </xf>
    <xf numFmtId="0" fontId="9" fillId="0" borderId="25" xfId="60" applyNumberFormat="1" applyFont="1" applyFill="1" applyBorder="1" applyAlignment="1" applyProtection="1">
      <alignment horizontal="center" vertical="center" wrapText="1"/>
    </xf>
    <xf numFmtId="0" fontId="8" fillId="0" borderId="22" xfId="60" applyNumberFormat="1" applyFont="1" applyFill="1" applyBorder="1" applyAlignment="1" applyProtection="1">
      <alignment horizontal="center" vertical="center" wrapText="1"/>
    </xf>
    <xf numFmtId="0" fontId="10" fillId="0" borderId="23" xfId="60" applyNumberFormat="1" applyFont="1" applyFill="1" applyBorder="1" applyAlignment="1" applyProtection="1">
      <alignment horizontal="center" vertical="center" wrapText="1"/>
    </xf>
    <xf numFmtId="0" fontId="9" fillId="0" borderId="23" xfId="60" applyNumberFormat="1" applyFont="1" applyFill="1" applyBorder="1" applyAlignment="1" applyProtection="1">
      <alignment horizontal="center" vertical="center" wrapText="1"/>
    </xf>
    <xf numFmtId="0" fontId="6" fillId="0" borderId="0" xfId="58" applyNumberFormat="1" applyFont="1" applyFill="1" applyBorder="1" applyAlignment="1" applyProtection="1">
      <alignment horizontal="center" vertical="center"/>
    </xf>
    <xf numFmtId="0" fontId="8" fillId="0" borderId="0" xfId="58" applyFont="1" applyFill="1" applyBorder="1" applyAlignment="1">
      <alignment horizontal="center" vertical="center"/>
    </xf>
    <xf numFmtId="0" fontId="8" fillId="0" borderId="2" xfId="58" applyFont="1" applyFill="1" applyBorder="1" applyAlignment="1">
      <alignment horizontal="center" vertical="center"/>
    </xf>
    <xf numFmtId="49" fontId="8" fillId="0" borderId="2" xfId="58" applyNumberFormat="1" applyFont="1" applyFill="1" applyBorder="1" applyAlignment="1" applyProtection="1">
      <alignment horizontal="center" vertical="center"/>
    </xf>
    <xf numFmtId="0" fontId="8" fillId="0" borderId="2" xfId="58" applyNumberFormat="1" applyFont="1" applyFill="1" applyBorder="1" applyAlignment="1" applyProtection="1">
      <alignment horizontal="center" vertical="center" wrapText="1"/>
    </xf>
    <xf numFmtId="0" fontId="8" fillId="0" borderId="2" xfId="58" applyNumberFormat="1" applyFont="1" applyFill="1" applyBorder="1" applyAlignment="1" applyProtection="1">
      <alignment horizontal="left" vertical="center"/>
    </xf>
    <xf numFmtId="4" fontId="8" fillId="0" borderId="2" xfId="58" applyNumberFormat="1" applyFont="1" applyFill="1" applyBorder="1" applyAlignment="1" applyProtection="1">
      <alignment horizontal="center" vertical="center"/>
    </xf>
    <xf numFmtId="0" fontId="8" fillId="0" borderId="2" xfId="58" applyNumberFormat="1" applyFont="1" applyFill="1" applyBorder="1" applyAlignment="1" applyProtection="1">
      <alignment horizontal="center" vertical="center"/>
    </xf>
    <xf numFmtId="3" fontId="8" fillId="0" borderId="2" xfId="58" applyNumberFormat="1" applyFont="1" applyFill="1" applyBorder="1" applyAlignment="1" applyProtection="1">
      <alignment horizontal="left" vertical="center"/>
    </xf>
    <xf numFmtId="49" fontId="8" fillId="0" borderId="2" xfId="58" applyNumberFormat="1" applyFont="1" applyFill="1" applyBorder="1" applyAlignment="1" applyProtection="1">
      <alignment horizontal="left" vertical="center" wrapText="1"/>
    </xf>
    <xf numFmtId="0" fontId="8" fillId="0" borderId="2" xfId="58" applyNumberFormat="1" applyFont="1" applyFill="1" applyBorder="1" applyAlignment="1" applyProtection="1">
      <alignment vertical="center"/>
    </xf>
    <xf numFmtId="0" fontId="6" fillId="0" borderId="0" xfId="57" applyNumberFormat="1" applyFont="1" applyFill="1" applyBorder="1" applyAlignment="1" applyProtection="1">
      <alignment horizontal="center" vertical="center"/>
    </xf>
    <xf numFmtId="0" fontId="8" fillId="0" borderId="0" xfId="57" applyFont="1" applyFill="1" applyBorder="1" applyAlignment="1">
      <alignment horizontal="center" vertical="center"/>
    </xf>
    <xf numFmtId="0" fontId="8" fillId="0" borderId="2" xfId="57" applyFont="1" applyFill="1" applyBorder="1" applyAlignment="1">
      <alignment horizontal="center" vertical="center"/>
    </xf>
    <xf numFmtId="49" fontId="8" fillId="0" borderId="2" xfId="57" applyNumberFormat="1" applyFont="1" applyFill="1" applyBorder="1" applyAlignment="1" applyProtection="1">
      <alignment horizontal="center" vertical="center"/>
    </xf>
    <xf numFmtId="0" fontId="8" fillId="0" borderId="1" xfId="57" applyFont="1" applyFill="1" applyBorder="1" applyAlignment="1">
      <alignment horizontal="center" vertical="center"/>
    </xf>
    <xf numFmtId="0" fontId="8" fillId="0" borderId="2" xfId="57" applyNumberFormat="1" applyFont="1" applyFill="1" applyBorder="1" applyAlignment="1" applyProtection="1">
      <alignment horizontal="center" vertical="center" wrapText="1"/>
    </xf>
    <xf numFmtId="0" fontId="8" fillId="0" borderId="2" xfId="57" applyNumberFormat="1" applyFont="1" applyFill="1" applyBorder="1" applyAlignment="1" applyProtection="1">
      <alignment horizontal="left" vertical="center"/>
    </xf>
    <xf numFmtId="4" fontId="8" fillId="0" borderId="2" xfId="57" applyNumberFormat="1" applyFont="1" applyFill="1" applyBorder="1" applyAlignment="1" applyProtection="1">
      <alignment horizontal="center" vertical="center"/>
    </xf>
    <xf numFmtId="0" fontId="8" fillId="0" borderId="2" xfId="57" applyNumberFormat="1" applyFont="1" applyFill="1" applyBorder="1" applyAlignment="1" applyProtection="1">
      <alignment horizontal="center" vertical="center"/>
    </xf>
    <xf numFmtId="3" fontId="8" fillId="0" borderId="2" xfId="57" applyNumberFormat="1" applyFont="1" applyFill="1" applyBorder="1" applyAlignment="1" applyProtection="1">
      <alignment horizontal="left" vertical="center"/>
    </xf>
    <xf numFmtId="0" fontId="8" fillId="0" borderId="24" xfId="57" applyNumberFormat="1" applyFont="1" applyFill="1" applyBorder="1" applyAlignment="1" applyProtection="1">
      <alignment horizontal="center" vertical="center" wrapText="1"/>
    </xf>
    <xf numFmtId="49" fontId="8" fillId="0" borderId="2" xfId="57" applyNumberFormat="1" applyFont="1" applyFill="1" applyBorder="1" applyAlignment="1" applyProtection="1">
      <alignment horizontal="left" vertical="center" wrapText="1"/>
    </xf>
    <xf numFmtId="0" fontId="8" fillId="0" borderId="9" xfId="57" applyFont="1" applyFill="1" applyBorder="1" applyAlignment="1">
      <alignment horizontal="center" vertical="center"/>
    </xf>
    <xf numFmtId="0" fontId="8" fillId="0" borderId="9" xfId="57" applyNumberFormat="1" applyFont="1" applyFill="1" applyBorder="1" applyAlignment="1" applyProtection="1">
      <alignment horizontal="left" vertical="center"/>
    </xf>
    <xf numFmtId="0" fontId="8" fillId="0" borderId="7" xfId="57" applyNumberFormat="1" applyFont="1" applyFill="1" applyBorder="1" applyAlignment="1" applyProtection="1">
      <alignment horizontal="center" vertical="center"/>
    </xf>
    <xf numFmtId="0" fontId="8" fillId="0" borderId="2" xfId="57" applyNumberFormat="1" applyFont="1" applyFill="1" applyBorder="1" applyAlignment="1" applyProtection="1">
      <alignment horizontal="left" vertical="center" wrapText="1"/>
    </xf>
    <xf numFmtId="0" fontId="11" fillId="0" borderId="2" xfId="57" applyNumberFormat="1" applyFont="1" applyFill="1" applyBorder="1" applyAlignment="1" applyProtection="1">
      <alignment horizontal="left" vertical="center" wrapText="1"/>
    </xf>
    <xf numFmtId="49" fontId="8" fillId="0" borderId="22" xfId="57" applyNumberFormat="1" applyFont="1" applyFill="1" applyBorder="1" applyAlignment="1" applyProtection="1">
      <alignment horizontal="left" vertical="center" wrapText="1"/>
    </xf>
    <xf numFmtId="49" fontId="8" fillId="0" borderId="23" xfId="57" applyNumberFormat="1" applyFont="1" applyFill="1" applyBorder="1" applyAlignment="1" applyProtection="1">
      <alignment horizontal="left" vertical="center" wrapText="1"/>
    </xf>
    <xf numFmtId="49" fontId="8" fillId="0" borderId="25" xfId="57" applyNumberFormat="1" applyFont="1" applyFill="1" applyBorder="1" applyAlignment="1" applyProtection="1">
      <alignment horizontal="left" vertical="center" wrapText="1"/>
    </xf>
    <xf numFmtId="0" fontId="8" fillId="0" borderId="5" xfId="57" applyNumberFormat="1" applyFont="1" applyFill="1" applyBorder="1" applyAlignment="1" applyProtection="1">
      <alignment horizontal="center" vertical="center"/>
    </xf>
    <xf numFmtId="0" fontId="8" fillId="0" borderId="22" xfId="57" applyNumberFormat="1" applyFont="1" applyFill="1" applyBorder="1" applyAlignment="1" applyProtection="1">
      <alignment horizontal="center" vertical="center" wrapText="1"/>
    </xf>
    <xf numFmtId="0" fontId="6" fillId="0" borderId="0" xfId="20" applyNumberFormat="1" applyFont="1" applyFill="1" applyBorder="1" applyAlignment="1" applyProtection="1">
      <alignment horizontal="center" vertical="center"/>
    </xf>
    <xf numFmtId="0" fontId="8" fillId="0" borderId="0" xfId="20" applyFont="1" applyFill="1" applyBorder="1" applyAlignment="1">
      <alignment horizontal="center" vertical="center"/>
    </xf>
    <xf numFmtId="0" fontId="8" fillId="0" borderId="2" xfId="20" applyFont="1" applyFill="1" applyBorder="1" applyAlignment="1">
      <alignment horizontal="center" vertical="center"/>
    </xf>
    <xf numFmtId="49" fontId="8" fillId="0" borderId="2" xfId="20" applyNumberFormat="1" applyFont="1" applyFill="1" applyBorder="1" applyAlignment="1" applyProtection="1">
      <alignment horizontal="center" vertical="center"/>
    </xf>
    <xf numFmtId="0" fontId="8" fillId="0" borderId="1" xfId="20" applyFont="1" applyFill="1" applyBorder="1" applyAlignment="1">
      <alignment horizontal="center" vertical="center"/>
    </xf>
    <xf numFmtId="0" fontId="8" fillId="0" borderId="2" xfId="2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 applyProtection="1">
      <alignment horizontal="left" vertical="center"/>
    </xf>
    <xf numFmtId="178" fontId="8" fillId="0" borderId="2" xfId="20" applyNumberFormat="1" applyFont="1" applyFill="1" applyBorder="1" applyAlignment="1" applyProtection="1">
      <alignment horizontal="center" vertical="center"/>
    </xf>
    <xf numFmtId="0" fontId="8" fillId="0" borderId="2" xfId="20" applyNumberFormat="1" applyFont="1" applyFill="1" applyBorder="1" applyAlignment="1" applyProtection="1">
      <alignment horizontal="center" vertical="center"/>
    </xf>
    <xf numFmtId="3" fontId="8" fillId="0" borderId="2" xfId="20" applyNumberFormat="1" applyFont="1" applyFill="1" applyBorder="1" applyAlignment="1" applyProtection="1">
      <alignment horizontal="left" vertical="center"/>
    </xf>
    <xf numFmtId="0" fontId="8" fillId="0" borderId="24" xfId="20" applyNumberFormat="1" applyFont="1" applyFill="1" applyBorder="1" applyAlignment="1" applyProtection="1">
      <alignment horizontal="center" vertical="center" wrapText="1"/>
    </xf>
    <xf numFmtId="49" fontId="8" fillId="0" borderId="2" xfId="20" applyNumberFormat="1" applyFont="1" applyFill="1" applyBorder="1" applyAlignment="1" applyProtection="1">
      <alignment horizontal="left" vertical="center" wrapText="1"/>
    </xf>
    <xf numFmtId="0" fontId="8" fillId="0" borderId="1" xfId="20" applyNumberFormat="1" applyFont="1" applyFill="1" applyBorder="1" applyAlignment="1" applyProtection="1">
      <alignment horizontal="center" vertical="center"/>
    </xf>
    <xf numFmtId="0" fontId="8" fillId="0" borderId="9" xfId="20" applyFont="1" applyFill="1" applyBorder="1" applyAlignment="1">
      <alignment horizontal="center" vertical="center"/>
    </xf>
    <xf numFmtId="0" fontId="8" fillId="0" borderId="9" xfId="20" applyNumberFormat="1" applyFont="1" applyFill="1" applyBorder="1" applyAlignment="1" applyProtection="1">
      <alignment horizontal="left" vertical="center"/>
    </xf>
    <xf numFmtId="0" fontId="8" fillId="0" borderId="7" xfId="20" applyNumberFormat="1" applyFont="1" applyFill="1" applyBorder="1" applyAlignment="1" applyProtection="1">
      <alignment horizontal="center" vertical="center"/>
    </xf>
    <xf numFmtId="0" fontId="8" fillId="0" borderId="24" xfId="20" applyNumberFormat="1" applyFont="1" applyFill="1" applyBorder="1" applyAlignment="1" applyProtection="1">
      <alignment horizontal="left" vertical="center"/>
    </xf>
    <xf numFmtId="0" fontId="8" fillId="0" borderId="26" xfId="20" applyNumberFormat="1" applyFont="1" applyFill="1" applyBorder="1" applyAlignment="1" applyProtection="1">
      <alignment horizontal="left" vertical="center"/>
    </xf>
    <xf numFmtId="0" fontId="8" fillId="0" borderId="27" xfId="20" applyNumberFormat="1" applyFont="1" applyFill="1" applyBorder="1" applyAlignment="1" applyProtection="1">
      <alignment horizontal="left" vertical="center"/>
    </xf>
    <xf numFmtId="49" fontId="8" fillId="0" borderId="22" xfId="20" applyNumberFormat="1" applyFont="1" applyFill="1" applyBorder="1" applyAlignment="1" applyProtection="1">
      <alignment horizontal="left" vertical="center" wrapText="1"/>
    </xf>
    <xf numFmtId="49" fontId="8" fillId="0" borderId="23" xfId="20" applyNumberFormat="1" applyFont="1" applyFill="1" applyBorder="1" applyAlignment="1" applyProtection="1">
      <alignment horizontal="left" vertical="center" wrapText="1"/>
    </xf>
    <xf numFmtId="49" fontId="8" fillId="0" borderId="25" xfId="20" applyNumberFormat="1" applyFont="1" applyFill="1" applyBorder="1" applyAlignment="1" applyProtection="1">
      <alignment horizontal="left" vertical="center" wrapText="1"/>
    </xf>
    <xf numFmtId="0" fontId="9" fillId="0" borderId="2" xfId="20" applyFont="1" applyFill="1" applyBorder="1" applyAlignment="1">
      <alignment horizontal="left" vertical="center"/>
    </xf>
    <xf numFmtId="49" fontId="8" fillId="0" borderId="24" xfId="20" applyNumberFormat="1" applyFont="1" applyFill="1" applyBorder="1" applyAlignment="1" applyProtection="1">
      <alignment horizontal="left" vertical="center" wrapText="1"/>
    </xf>
    <xf numFmtId="49" fontId="8" fillId="0" borderId="27" xfId="20" applyNumberFormat="1" applyFont="1" applyFill="1" applyBorder="1" applyAlignment="1" applyProtection="1">
      <alignment horizontal="left" vertical="center" wrapText="1"/>
    </xf>
    <xf numFmtId="0" fontId="8" fillId="0" borderId="9" xfId="20" applyNumberFormat="1" applyFont="1" applyFill="1" applyBorder="1" applyAlignment="1" applyProtection="1">
      <alignment horizontal="center" vertical="center"/>
    </xf>
    <xf numFmtId="0" fontId="8" fillId="0" borderId="5" xfId="20" applyNumberFormat="1" applyFont="1" applyFill="1" applyBorder="1" applyAlignment="1" applyProtection="1">
      <alignment horizontal="center" vertical="center"/>
    </xf>
    <xf numFmtId="49" fontId="8" fillId="0" borderId="1" xfId="20" applyNumberFormat="1" applyFont="1" applyFill="1" applyBorder="1" applyAlignment="1" applyProtection="1">
      <alignment horizontal="left" vertical="center" wrapText="1"/>
    </xf>
    <xf numFmtId="49" fontId="8" fillId="0" borderId="4" xfId="20" applyNumberFormat="1" applyFont="1" applyFill="1" applyBorder="1" applyAlignment="1" applyProtection="1">
      <alignment horizontal="left" vertical="center" wrapText="1"/>
    </xf>
    <xf numFmtId="0" fontId="8" fillId="0" borderId="0" xfId="20" applyNumberFormat="1" applyFont="1" applyFill="1" applyBorder="1" applyAlignment="1" applyProtection="1">
      <alignment horizontal="center" vertical="center"/>
    </xf>
    <xf numFmtId="49" fontId="8" fillId="0" borderId="5" xfId="20" applyNumberFormat="1" applyFont="1" applyFill="1" applyBorder="1" applyAlignment="1" applyProtection="1">
      <alignment horizontal="left" vertical="center" wrapText="1"/>
    </xf>
    <xf numFmtId="49" fontId="8" fillId="0" borderId="26" xfId="20" applyNumberFormat="1" applyFont="1" applyFill="1" applyBorder="1" applyAlignment="1" applyProtection="1">
      <alignment horizontal="left" vertical="center" wrapText="1"/>
    </xf>
    <xf numFmtId="49" fontId="8" fillId="0" borderId="6" xfId="20" applyNumberFormat="1" applyFont="1" applyFill="1" applyBorder="1" applyAlignment="1" applyProtection="1">
      <alignment horizontal="left" vertical="center" wrapText="1"/>
    </xf>
    <xf numFmtId="0" fontId="6" fillId="0" borderId="0" xfId="56" applyNumberFormat="1" applyFont="1" applyFill="1" applyBorder="1" applyAlignment="1" applyProtection="1">
      <alignment horizontal="center" vertical="center"/>
    </xf>
    <xf numFmtId="0" fontId="8" fillId="0" borderId="0" xfId="56" applyFont="1" applyFill="1" applyBorder="1" applyAlignment="1">
      <alignment horizontal="center" vertical="center"/>
    </xf>
    <xf numFmtId="0" fontId="8" fillId="0" borderId="2" xfId="56" applyFont="1" applyFill="1" applyBorder="1" applyAlignment="1">
      <alignment horizontal="center" vertical="center"/>
    </xf>
    <xf numFmtId="49" fontId="8" fillId="0" borderId="2" xfId="56" applyNumberFormat="1" applyFont="1" applyFill="1" applyBorder="1" applyAlignment="1" applyProtection="1">
      <alignment horizontal="center" vertical="center"/>
    </xf>
    <xf numFmtId="0" fontId="8" fillId="0" borderId="1" xfId="56" applyFont="1" applyFill="1" applyBorder="1" applyAlignment="1">
      <alignment horizontal="center" vertical="center"/>
    </xf>
    <xf numFmtId="0" fontId="8" fillId="0" borderId="2" xfId="56" applyNumberFormat="1" applyFont="1" applyFill="1" applyBorder="1" applyAlignment="1" applyProtection="1">
      <alignment horizontal="center" vertical="center" wrapText="1"/>
    </xf>
    <xf numFmtId="0" fontId="8" fillId="0" borderId="2" xfId="56" applyNumberFormat="1" applyFont="1" applyFill="1" applyBorder="1" applyAlignment="1" applyProtection="1">
      <alignment horizontal="left" vertical="center"/>
    </xf>
    <xf numFmtId="3" fontId="8" fillId="0" borderId="2" xfId="56" applyNumberFormat="1" applyFont="1" applyFill="1" applyBorder="1" applyAlignment="1" applyProtection="1">
      <alignment horizontal="center" vertical="center"/>
    </xf>
    <xf numFmtId="0" fontId="8" fillId="0" borderId="2" xfId="56" applyNumberFormat="1" applyFont="1" applyFill="1" applyBorder="1" applyAlignment="1" applyProtection="1">
      <alignment horizontal="center" vertical="center"/>
    </xf>
    <xf numFmtId="3" fontId="8" fillId="0" borderId="2" xfId="56" applyNumberFormat="1" applyFont="1" applyFill="1" applyBorder="1" applyAlignment="1" applyProtection="1">
      <alignment horizontal="left" vertical="center"/>
    </xf>
    <xf numFmtId="0" fontId="8" fillId="0" borderId="24" xfId="56" applyNumberFormat="1" applyFont="1" applyFill="1" applyBorder="1" applyAlignment="1" applyProtection="1">
      <alignment horizontal="center" vertical="center" wrapText="1"/>
    </xf>
    <xf numFmtId="49" fontId="8" fillId="0" borderId="2" xfId="56" applyNumberFormat="1" applyFont="1" applyFill="1" applyBorder="1" applyAlignment="1" applyProtection="1">
      <alignment horizontal="left" vertical="center" wrapText="1"/>
    </xf>
    <xf numFmtId="0" fontId="8" fillId="0" borderId="9" xfId="56" applyFont="1" applyFill="1" applyBorder="1" applyAlignment="1">
      <alignment horizontal="center" vertical="center"/>
    </xf>
    <xf numFmtId="0" fontId="8" fillId="0" borderId="9" xfId="56" applyNumberFormat="1" applyFont="1" applyFill="1" applyBorder="1" applyAlignment="1" applyProtection="1">
      <alignment horizontal="left" vertical="center"/>
    </xf>
    <xf numFmtId="0" fontId="8" fillId="0" borderId="7" xfId="56" applyNumberFormat="1" applyFont="1" applyFill="1" applyBorder="1" applyAlignment="1" applyProtection="1">
      <alignment horizontal="center" vertical="center"/>
    </xf>
    <xf numFmtId="0" fontId="8" fillId="0" borderId="24" xfId="56" applyNumberFormat="1" applyFont="1" applyFill="1" applyBorder="1" applyAlignment="1" applyProtection="1">
      <alignment horizontal="left" vertical="center"/>
    </xf>
    <xf numFmtId="0" fontId="8" fillId="0" borderId="26" xfId="56" applyNumberFormat="1" applyFont="1" applyFill="1" applyBorder="1" applyAlignment="1" applyProtection="1">
      <alignment horizontal="left" vertical="center"/>
    </xf>
    <xf numFmtId="0" fontId="8" fillId="0" borderId="27" xfId="56" applyNumberFormat="1" applyFont="1" applyFill="1" applyBorder="1" applyAlignment="1" applyProtection="1">
      <alignment horizontal="left" vertical="center"/>
    </xf>
    <xf numFmtId="0" fontId="8" fillId="0" borderId="9" xfId="56" applyNumberFormat="1" applyFont="1" applyFill="1" applyBorder="1" applyAlignment="1" applyProtection="1">
      <alignment horizontal="center" vertical="center"/>
    </xf>
    <xf numFmtId="49" fontId="8" fillId="0" borderId="22" xfId="56" applyNumberFormat="1" applyFont="1" applyFill="1" applyBorder="1" applyAlignment="1" applyProtection="1">
      <alignment horizontal="left" vertical="center" wrapText="1"/>
    </xf>
    <xf numFmtId="49" fontId="8" fillId="0" borderId="23" xfId="56" applyNumberFormat="1" applyFont="1" applyFill="1" applyBorder="1" applyAlignment="1" applyProtection="1">
      <alignment horizontal="left" vertical="center" wrapText="1"/>
    </xf>
    <xf numFmtId="49" fontId="8" fillId="0" borderId="25" xfId="56" applyNumberFormat="1" applyFont="1" applyFill="1" applyBorder="1" applyAlignment="1" applyProtection="1">
      <alignment horizontal="left" vertical="center" wrapText="1"/>
    </xf>
    <xf numFmtId="0" fontId="9" fillId="0" borderId="2" xfId="56" applyFont="1" applyFill="1" applyBorder="1" applyAlignment="1">
      <alignment horizontal="left" vertical="center"/>
    </xf>
    <xf numFmtId="0" fontId="8" fillId="0" borderId="5" xfId="56" applyNumberFormat="1" applyFont="1" applyFill="1" applyBorder="1" applyAlignment="1" applyProtection="1">
      <alignment horizontal="center" vertical="center"/>
    </xf>
    <xf numFmtId="49" fontId="8" fillId="0" borderId="1" xfId="56" applyNumberFormat="1" applyFont="1" applyFill="1" applyBorder="1" applyAlignment="1" applyProtection="1">
      <alignment horizontal="left" vertical="center" wrapText="1"/>
    </xf>
    <xf numFmtId="49" fontId="8" fillId="0" borderId="4" xfId="56" applyNumberFormat="1" applyFont="1" applyFill="1" applyBorder="1" applyAlignment="1" applyProtection="1">
      <alignment horizontal="left" vertical="center" wrapText="1"/>
    </xf>
    <xf numFmtId="0" fontId="8" fillId="0" borderId="0" xfId="56" applyNumberFormat="1" applyFont="1" applyFill="1" applyBorder="1" applyAlignment="1" applyProtection="1">
      <alignment horizontal="center" vertical="center"/>
    </xf>
    <xf numFmtId="49" fontId="8" fillId="0" borderId="5" xfId="56" applyNumberFormat="1" applyFont="1" applyFill="1" applyBorder="1" applyAlignment="1" applyProtection="1">
      <alignment horizontal="left" vertical="center" wrapText="1"/>
    </xf>
    <xf numFmtId="0" fontId="8" fillId="0" borderId="22" xfId="56" applyNumberFormat="1" applyFont="1" applyFill="1" applyBorder="1" applyAlignment="1" applyProtection="1">
      <alignment horizontal="center" vertical="center" wrapText="1"/>
    </xf>
    <xf numFmtId="49" fontId="8" fillId="0" borderId="6" xfId="56" applyNumberFormat="1" applyFont="1" applyFill="1" applyBorder="1" applyAlignment="1" applyProtection="1">
      <alignment horizontal="left" vertical="center" wrapText="1"/>
    </xf>
    <xf numFmtId="0" fontId="6" fillId="0" borderId="0" xfId="52" applyNumberFormat="1" applyFont="1" applyFill="1" applyBorder="1" applyAlignment="1" applyProtection="1">
      <alignment horizontal="center" vertical="center"/>
    </xf>
    <xf numFmtId="0" fontId="8" fillId="0" borderId="0" xfId="52" applyFont="1" applyFill="1" applyBorder="1" applyAlignment="1">
      <alignment horizontal="center" vertical="center"/>
    </xf>
    <xf numFmtId="0" fontId="8" fillId="0" borderId="2" xfId="52" applyFont="1" applyFill="1" applyBorder="1" applyAlignment="1">
      <alignment horizontal="center" vertical="center"/>
    </xf>
    <xf numFmtId="49" fontId="8" fillId="0" borderId="2" xfId="52" applyNumberFormat="1" applyFont="1" applyFill="1" applyBorder="1" applyAlignment="1" applyProtection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8" fillId="0" borderId="2" xfId="52" applyNumberFormat="1" applyFont="1" applyFill="1" applyBorder="1" applyAlignment="1" applyProtection="1">
      <alignment horizontal="center" vertical="center" wrapText="1"/>
    </xf>
    <xf numFmtId="0" fontId="8" fillId="0" borderId="2" xfId="52" applyNumberFormat="1" applyFont="1" applyFill="1" applyBorder="1" applyAlignment="1" applyProtection="1">
      <alignment horizontal="left" vertical="center"/>
    </xf>
    <xf numFmtId="177" fontId="8" fillId="0" borderId="2" xfId="52" applyNumberFormat="1" applyFont="1" applyFill="1" applyBorder="1" applyAlignment="1" applyProtection="1">
      <alignment horizontal="center" vertical="center"/>
    </xf>
    <xf numFmtId="0" fontId="8" fillId="0" borderId="2" xfId="52" applyNumberFormat="1" applyFont="1" applyFill="1" applyBorder="1" applyAlignment="1" applyProtection="1">
      <alignment horizontal="center" vertical="center"/>
    </xf>
    <xf numFmtId="3" fontId="8" fillId="0" borderId="2" xfId="52" applyNumberFormat="1" applyFont="1" applyFill="1" applyBorder="1" applyAlignment="1" applyProtection="1">
      <alignment horizontal="left" vertical="center"/>
    </xf>
    <xf numFmtId="0" fontId="8" fillId="0" borderId="24" xfId="52" applyNumberFormat="1" applyFont="1" applyFill="1" applyBorder="1" applyAlignment="1" applyProtection="1">
      <alignment horizontal="center" vertical="center" wrapText="1"/>
    </xf>
    <xf numFmtId="49" fontId="8" fillId="0" borderId="2" xfId="52" applyNumberFormat="1" applyFont="1" applyFill="1" applyBorder="1" applyAlignment="1" applyProtection="1">
      <alignment horizontal="left" vertical="center" wrapText="1"/>
    </xf>
    <xf numFmtId="0" fontId="8" fillId="0" borderId="9" xfId="52" applyFont="1" applyFill="1" applyBorder="1" applyAlignment="1">
      <alignment horizontal="center" vertical="center"/>
    </xf>
    <xf numFmtId="0" fontId="8" fillId="0" borderId="9" xfId="52" applyNumberFormat="1" applyFont="1" applyFill="1" applyBorder="1" applyAlignment="1" applyProtection="1">
      <alignment horizontal="left" vertical="center"/>
    </xf>
    <xf numFmtId="0" fontId="8" fillId="0" borderId="7" xfId="52" applyNumberFormat="1" applyFont="1" applyFill="1" applyBorder="1" applyAlignment="1" applyProtection="1">
      <alignment horizontal="center" vertical="center"/>
    </xf>
    <xf numFmtId="49" fontId="8" fillId="0" borderId="2" xfId="52" applyNumberFormat="1" applyFont="1" applyFill="1" applyBorder="1" applyAlignment="1" applyProtection="1">
      <alignment horizontal="left" vertical="center"/>
    </xf>
    <xf numFmtId="0" fontId="8" fillId="0" borderId="24" xfId="52" applyNumberFormat="1" applyFont="1" applyFill="1" applyBorder="1" applyAlignment="1" applyProtection="1">
      <alignment horizontal="left" vertical="center"/>
    </xf>
    <xf numFmtId="0" fontId="8" fillId="0" borderId="27" xfId="52" applyNumberFormat="1" applyFont="1" applyFill="1" applyBorder="1" applyAlignment="1" applyProtection="1">
      <alignment horizontal="left" vertical="center"/>
    </xf>
    <xf numFmtId="49" fontId="8" fillId="0" borderId="22" xfId="52" applyNumberFormat="1" applyFont="1" applyFill="1" applyBorder="1" applyAlignment="1" applyProtection="1">
      <alignment horizontal="left" vertical="center" wrapText="1"/>
    </xf>
    <xf numFmtId="49" fontId="8" fillId="0" borderId="23" xfId="52" applyNumberFormat="1" applyFont="1" applyFill="1" applyBorder="1" applyAlignment="1" applyProtection="1">
      <alignment horizontal="left" vertical="center" wrapText="1"/>
    </xf>
    <xf numFmtId="49" fontId="8" fillId="0" borderId="25" xfId="52" applyNumberFormat="1" applyFont="1" applyFill="1" applyBorder="1" applyAlignment="1" applyProtection="1">
      <alignment horizontal="left" vertical="center" wrapText="1"/>
    </xf>
    <xf numFmtId="0" fontId="9" fillId="0" borderId="2" xfId="52" applyFont="1" applyFill="1" applyBorder="1" applyAlignment="1">
      <alignment horizontal="left" vertical="center"/>
    </xf>
    <xf numFmtId="0" fontId="8" fillId="0" borderId="5" xfId="52" applyNumberFormat="1" applyFont="1" applyFill="1" applyBorder="1" applyAlignment="1" applyProtection="1">
      <alignment horizontal="center" vertical="center"/>
    </xf>
    <xf numFmtId="49" fontId="8" fillId="0" borderId="1" xfId="52" applyNumberFormat="1" applyFont="1" applyFill="1" applyBorder="1" applyAlignment="1" applyProtection="1">
      <alignment horizontal="left" vertical="center" wrapText="1"/>
    </xf>
    <xf numFmtId="49" fontId="8" fillId="0" borderId="4" xfId="52" applyNumberFormat="1" applyFont="1" applyFill="1" applyBorder="1" applyAlignment="1" applyProtection="1">
      <alignment horizontal="left" vertical="center" wrapText="1"/>
    </xf>
    <xf numFmtId="0" fontId="8" fillId="0" borderId="0" xfId="52" applyNumberFormat="1" applyFont="1" applyFill="1" applyBorder="1" applyAlignment="1" applyProtection="1">
      <alignment horizontal="center" vertical="center"/>
    </xf>
    <xf numFmtId="49" fontId="8" fillId="0" borderId="5" xfId="52" applyNumberFormat="1" applyFont="1" applyFill="1" applyBorder="1" applyAlignment="1" applyProtection="1">
      <alignment horizontal="left" vertical="center" wrapText="1"/>
    </xf>
    <xf numFmtId="0" fontId="8" fillId="0" borderId="26" xfId="52" applyNumberFormat="1" applyFont="1" applyFill="1" applyBorder="1" applyAlignment="1" applyProtection="1">
      <alignment horizontal="left" vertical="center"/>
    </xf>
    <xf numFmtId="49" fontId="8" fillId="0" borderId="6" xfId="52" applyNumberFormat="1" applyFont="1" applyFill="1" applyBorder="1" applyAlignment="1" applyProtection="1">
      <alignment horizontal="left" vertical="center" wrapText="1"/>
    </xf>
    <xf numFmtId="0" fontId="6" fillId="0" borderId="0" xfId="85" applyNumberFormat="1" applyFont="1" applyFill="1" applyBorder="1" applyAlignment="1" applyProtection="1">
      <alignment horizontal="center" vertical="center"/>
    </xf>
    <xf numFmtId="0" fontId="8" fillId="0" borderId="0" xfId="85" applyFont="1" applyFill="1" applyBorder="1" applyAlignment="1">
      <alignment horizontal="center" vertical="center"/>
    </xf>
    <xf numFmtId="0" fontId="8" fillId="0" borderId="2" xfId="85" applyFont="1" applyFill="1" applyBorder="1" applyAlignment="1">
      <alignment horizontal="center" vertical="center"/>
    </xf>
    <xf numFmtId="49" fontId="8" fillId="0" borderId="2" xfId="85" applyNumberFormat="1" applyFont="1" applyFill="1" applyBorder="1" applyAlignment="1" applyProtection="1">
      <alignment horizontal="center" vertical="center"/>
    </xf>
    <xf numFmtId="0" fontId="8" fillId="0" borderId="1" xfId="85" applyFont="1" applyFill="1" applyBorder="1" applyAlignment="1">
      <alignment horizontal="center" vertical="center"/>
    </xf>
    <xf numFmtId="0" fontId="8" fillId="0" borderId="2" xfId="85" applyNumberFormat="1" applyFont="1" applyFill="1" applyBorder="1" applyAlignment="1" applyProtection="1">
      <alignment horizontal="center" vertical="center" wrapText="1"/>
    </xf>
    <xf numFmtId="0" fontId="8" fillId="0" borderId="2" xfId="85" applyNumberFormat="1" applyFont="1" applyFill="1" applyBorder="1" applyAlignment="1" applyProtection="1">
      <alignment horizontal="left" vertical="center"/>
    </xf>
    <xf numFmtId="177" fontId="8" fillId="0" borderId="2" xfId="85" applyNumberFormat="1" applyFont="1" applyFill="1" applyBorder="1" applyAlignment="1" applyProtection="1">
      <alignment horizontal="center" vertical="center"/>
    </xf>
    <xf numFmtId="0" fontId="8" fillId="0" borderId="2" xfId="85" applyNumberFormat="1" applyFont="1" applyFill="1" applyBorder="1" applyAlignment="1" applyProtection="1">
      <alignment horizontal="center" vertical="center"/>
    </xf>
    <xf numFmtId="3" fontId="8" fillId="0" borderId="2" xfId="85" applyNumberFormat="1" applyFont="1" applyFill="1" applyBorder="1" applyAlignment="1" applyProtection="1">
      <alignment horizontal="left" vertical="center"/>
    </xf>
    <xf numFmtId="0" fontId="8" fillId="0" borderId="24" xfId="85" applyNumberFormat="1" applyFont="1" applyFill="1" applyBorder="1" applyAlignment="1" applyProtection="1">
      <alignment horizontal="center" vertical="center" wrapText="1"/>
    </xf>
    <xf numFmtId="49" fontId="8" fillId="0" borderId="2" xfId="85" applyNumberFormat="1" applyFont="1" applyFill="1" applyBorder="1" applyAlignment="1" applyProtection="1">
      <alignment horizontal="left" vertical="center" wrapText="1"/>
    </xf>
    <xf numFmtId="0" fontId="8" fillId="0" borderId="9" xfId="85" applyFont="1" applyFill="1" applyBorder="1" applyAlignment="1">
      <alignment horizontal="center" vertical="center"/>
    </xf>
    <xf numFmtId="0" fontId="8" fillId="0" borderId="9" xfId="85" applyNumberFormat="1" applyFont="1" applyFill="1" applyBorder="1" applyAlignment="1" applyProtection="1">
      <alignment horizontal="left" vertical="center"/>
    </xf>
    <xf numFmtId="0" fontId="8" fillId="0" borderId="7" xfId="85" applyNumberFormat="1" applyFont="1" applyFill="1" applyBorder="1" applyAlignment="1" applyProtection="1">
      <alignment horizontal="center" vertical="center"/>
    </xf>
    <xf numFmtId="49" fontId="8" fillId="0" borderId="2" xfId="85" applyNumberFormat="1" applyFont="1" applyFill="1" applyBorder="1" applyAlignment="1" applyProtection="1">
      <alignment horizontal="left" vertical="center"/>
    </xf>
    <xf numFmtId="0" fontId="8" fillId="0" borderId="24" xfId="85" applyNumberFormat="1" applyFont="1" applyFill="1" applyBorder="1" applyAlignment="1" applyProtection="1">
      <alignment horizontal="left" vertical="center"/>
    </xf>
    <xf numFmtId="0" fontId="8" fillId="0" borderId="27" xfId="85" applyNumberFormat="1" applyFont="1" applyFill="1" applyBorder="1" applyAlignment="1" applyProtection="1">
      <alignment horizontal="left" vertical="center"/>
    </xf>
    <xf numFmtId="49" fontId="8" fillId="0" borderId="22" xfId="85" applyNumberFormat="1" applyFont="1" applyFill="1" applyBorder="1" applyAlignment="1" applyProtection="1">
      <alignment horizontal="left" vertical="center" wrapText="1"/>
    </xf>
    <xf numFmtId="49" fontId="8" fillId="0" borderId="23" xfId="85" applyNumberFormat="1" applyFont="1" applyFill="1" applyBorder="1" applyAlignment="1" applyProtection="1">
      <alignment horizontal="left" vertical="center" wrapText="1"/>
    </xf>
    <xf numFmtId="49" fontId="8" fillId="0" borderId="25" xfId="85" applyNumberFormat="1" applyFont="1" applyFill="1" applyBorder="1" applyAlignment="1" applyProtection="1">
      <alignment horizontal="left" vertical="center" wrapText="1"/>
    </xf>
    <xf numFmtId="0" fontId="9" fillId="0" borderId="2" xfId="85" applyFont="1" applyFill="1" applyBorder="1" applyAlignment="1">
      <alignment horizontal="left" vertical="center"/>
    </xf>
    <xf numFmtId="0" fontId="8" fillId="0" borderId="5" xfId="85" applyNumberFormat="1" applyFont="1" applyFill="1" applyBorder="1" applyAlignment="1" applyProtection="1">
      <alignment horizontal="center" vertical="center"/>
    </xf>
    <xf numFmtId="49" fontId="8" fillId="0" borderId="1" xfId="85" applyNumberFormat="1" applyFont="1" applyFill="1" applyBorder="1" applyAlignment="1" applyProtection="1">
      <alignment horizontal="left" vertical="center" wrapText="1"/>
    </xf>
    <xf numFmtId="49" fontId="8" fillId="0" borderId="4" xfId="85" applyNumberFormat="1" applyFont="1" applyFill="1" applyBorder="1" applyAlignment="1" applyProtection="1">
      <alignment horizontal="left" vertical="center" wrapText="1"/>
    </xf>
    <xf numFmtId="0" fontId="8" fillId="0" borderId="26" xfId="85" applyNumberFormat="1" applyFont="1" applyFill="1" applyBorder="1" applyAlignment="1" applyProtection="1">
      <alignment horizontal="left" vertical="center"/>
    </xf>
    <xf numFmtId="0" fontId="6" fillId="0" borderId="0" xfId="84" applyNumberFormat="1" applyFont="1" applyFill="1" applyBorder="1" applyAlignment="1" applyProtection="1">
      <alignment horizontal="center" vertical="center"/>
    </xf>
    <xf numFmtId="0" fontId="8" fillId="0" borderId="0" xfId="84" applyFont="1" applyFill="1" applyBorder="1" applyAlignment="1">
      <alignment horizontal="center" vertical="center"/>
    </xf>
    <xf numFmtId="0" fontId="5" fillId="0" borderId="2" xfId="80" applyFont="1" applyFill="1" applyBorder="1" applyAlignment="1">
      <alignment horizontal="center" vertical="center"/>
    </xf>
    <xf numFmtId="49" fontId="8" fillId="0" borderId="2" xfId="84" applyNumberFormat="1" applyFont="1" applyFill="1" applyBorder="1" applyAlignment="1" applyProtection="1">
      <alignment horizontal="center" vertical="center"/>
    </xf>
    <xf numFmtId="0" fontId="8" fillId="0" borderId="2" xfId="84" applyNumberFormat="1" applyFont="1" applyFill="1" applyBorder="1" applyAlignment="1" applyProtection="1">
      <alignment horizontal="center" vertical="center" wrapText="1"/>
    </xf>
    <xf numFmtId="0" fontId="8" fillId="0" borderId="2" xfId="84" applyNumberFormat="1" applyFont="1" applyFill="1" applyBorder="1" applyAlignment="1" applyProtection="1">
      <alignment horizontal="left" vertical="center"/>
    </xf>
    <xf numFmtId="3" fontId="8" fillId="0" borderId="2" xfId="84" applyNumberFormat="1" applyFont="1" applyFill="1" applyBorder="1" applyAlignment="1" applyProtection="1">
      <alignment horizontal="center" vertical="center"/>
    </xf>
    <xf numFmtId="0" fontId="8" fillId="0" borderId="2" xfId="84" applyNumberFormat="1" applyFont="1" applyFill="1" applyBorder="1" applyAlignment="1" applyProtection="1">
      <alignment horizontal="center" vertical="center"/>
    </xf>
    <xf numFmtId="3" fontId="8" fillId="0" borderId="2" xfId="84" applyNumberFormat="1" applyFont="1" applyFill="1" applyBorder="1" applyAlignment="1" applyProtection="1">
      <alignment horizontal="left" vertical="center"/>
    </xf>
    <xf numFmtId="0" fontId="8" fillId="0" borderId="24" xfId="84" applyNumberFormat="1" applyFont="1" applyFill="1" applyBorder="1" applyAlignment="1" applyProtection="1">
      <alignment horizontal="center" vertical="center" wrapText="1"/>
    </xf>
    <xf numFmtId="49" fontId="8" fillId="0" borderId="2" xfId="84" applyNumberFormat="1" applyFont="1" applyFill="1" applyBorder="1" applyAlignment="1" applyProtection="1">
      <alignment horizontal="left" vertical="center" wrapText="1"/>
    </xf>
    <xf numFmtId="0" fontId="8" fillId="0" borderId="9" xfId="84" applyFont="1" applyFill="1" applyBorder="1" applyAlignment="1">
      <alignment horizontal="center" vertical="center"/>
    </xf>
    <xf numFmtId="0" fontId="8" fillId="0" borderId="9" xfId="84" applyNumberFormat="1" applyFont="1" applyFill="1" applyBorder="1" applyAlignment="1" applyProtection="1">
      <alignment horizontal="left" vertical="center"/>
    </xf>
    <xf numFmtId="0" fontId="8" fillId="0" borderId="7" xfId="84" applyNumberFormat="1" applyFont="1" applyFill="1" applyBorder="1" applyAlignment="1" applyProtection="1">
      <alignment horizontal="center" vertical="center"/>
    </xf>
    <xf numFmtId="49" fontId="8" fillId="0" borderId="2" xfId="84" applyNumberFormat="1" applyFont="1" applyFill="1" applyBorder="1" applyAlignment="1" applyProtection="1">
      <alignment horizontal="left" vertical="center"/>
    </xf>
    <xf numFmtId="0" fontId="8" fillId="0" borderId="24" xfId="84" applyNumberFormat="1" applyFont="1" applyFill="1" applyBorder="1" applyAlignment="1" applyProtection="1">
      <alignment horizontal="left" vertical="center"/>
    </xf>
    <xf numFmtId="0" fontId="8" fillId="0" borderId="27" xfId="84" applyNumberFormat="1" applyFont="1" applyFill="1" applyBorder="1" applyAlignment="1" applyProtection="1">
      <alignment horizontal="left" vertical="center"/>
    </xf>
    <xf numFmtId="0" fontId="8" fillId="0" borderId="1" xfId="84" applyNumberFormat="1" applyFont="1" applyFill="1" applyBorder="1" applyAlignment="1" applyProtection="1">
      <alignment horizontal="center" vertical="center"/>
    </xf>
    <xf numFmtId="49" fontId="8" fillId="0" borderId="22" xfId="84" applyNumberFormat="1" applyFont="1" applyFill="1" applyBorder="1" applyAlignment="1" applyProtection="1">
      <alignment horizontal="left" vertical="center" wrapText="1"/>
    </xf>
    <xf numFmtId="49" fontId="8" fillId="0" borderId="23" xfId="84" applyNumberFormat="1" applyFont="1" applyFill="1" applyBorder="1" applyAlignment="1" applyProtection="1">
      <alignment horizontal="left" vertical="center" wrapText="1"/>
    </xf>
    <xf numFmtId="49" fontId="8" fillId="0" borderId="25" xfId="84" applyNumberFormat="1" applyFont="1" applyFill="1" applyBorder="1" applyAlignment="1" applyProtection="1">
      <alignment horizontal="left" vertical="center" wrapText="1"/>
    </xf>
    <xf numFmtId="0" fontId="9" fillId="0" borderId="2" xfId="84" applyFont="1" applyFill="1" applyBorder="1" applyAlignment="1">
      <alignment horizontal="left" vertical="center"/>
    </xf>
    <xf numFmtId="0" fontId="8" fillId="0" borderId="5" xfId="84" applyNumberFormat="1" applyFont="1" applyFill="1" applyBorder="1" applyAlignment="1" applyProtection="1">
      <alignment horizontal="center" vertical="center"/>
    </xf>
    <xf numFmtId="49" fontId="8" fillId="0" borderId="1" xfId="84" applyNumberFormat="1" applyFont="1" applyFill="1" applyBorder="1" applyAlignment="1" applyProtection="1">
      <alignment horizontal="left" vertical="center" wrapText="1"/>
    </xf>
    <xf numFmtId="49" fontId="8" fillId="0" borderId="4" xfId="84" applyNumberFormat="1" applyFont="1" applyFill="1" applyBorder="1" applyAlignment="1" applyProtection="1">
      <alignment horizontal="left" vertical="center" wrapText="1"/>
    </xf>
    <xf numFmtId="0" fontId="8" fillId="0" borderId="0" xfId="84" applyNumberFormat="1" applyFont="1" applyFill="1" applyBorder="1" applyAlignment="1" applyProtection="1">
      <alignment horizontal="center" vertical="center"/>
    </xf>
    <xf numFmtId="49" fontId="8" fillId="0" borderId="5" xfId="84" applyNumberFormat="1" applyFont="1" applyFill="1" applyBorder="1" applyAlignment="1" applyProtection="1">
      <alignment horizontal="left" vertical="center" wrapText="1"/>
    </xf>
    <xf numFmtId="0" fontId="8" fillId="0" borderId="26" xfId="84" applyNumberFormat="1" applyFont="1" applyFill="1" applyBorder="1" applyAlignment="1" applyProtection="1">
      <alignment horizontal="left" vertical="center"/>
    </xf>
    <xf numFmtId="49" fontId="8" fillId="0" borderId="6" xfId="84" applyNumberFormat="1" applyFont="1" applyFill="1" applyBorder="1" applyAlignment="1" applyProtection="1">
      <alignment horizontal="left" vertical="center" wrapText="1"/>
    </xf>
    <xf numFmtId="0" fontId="12" fillId="0" borderId="0" xfId="83" applyFont="1" applyFill="1" applyBorder="1" applyAlignment="1">
      <alignment horizontal="center" vertical="center"/>
    </xf>
    <xf numFmtId="0" fontId="5" fillId="0" borderId="0" xfId="83" applyFont="1" applyFill="1" applyBorder="1" applyAlignment="1">
      <alignment horizontal="center" vertical="center"/>
    </xf>
    <xf numFmtId="0" fontId="5" fillId="0" borderId="2" xfId="76" applyFont="1" applyBorder="1" applyAlignment="1">
      <alignment horizontal="center" vertical="center"/>
    </xf>
    <xf numFmtId="0" fontId="5" fillId="0" borderId="2" xfId="83" applyFont="1" applyFill="1" applyBorder="1" applyAlignment="1">
      <alignment horizontal="center" vertical="center" wrapText="1"/>
    </xf>
    <xf numFmtId="0" fontId="5" fillId="0" borderId="2" xfId="83" applyFont="1" applyFill="1" applyBorder="1" applyAlignment="1">
      <alignment horizontal="left" vertical="center"/>
    </xf>
    <xf numFmtId="0" fontId="5" fillId="0" borderId="2" xfId="83" applyFont="1" applyFill="1" applyBorder="1" applyAlignment="1">
      <alignment horizontal="center" vertical="center"/>
    </xf>
    <xf numFmtId="0" fontId="5" fillId="0" borderId="22" xfId="83" applyFont="1" applyFill="1" applyBorder="1" applyAlignment="1">
      <alignment horizontal="left" vertical="center"/>
    </xf>
    <xf numFmtId="0" fontId="5" fillId="0" borderId="25" xfId="83" applyFont="1" applyFill="1" applyBorder="1" applyAlignment="1">
      <alignment horizontal="left" vertical="center"/>
    </xf>
    <xf numFmtId="0" fontId="5" fillId="0" borderId="23" xfId="83" applyFont="1" applyFill="1" applyBorder="1" applyAlignment="1">
      <alignment horizontal="left" vertical="center"/>
    </xf>
    <xf numFmtId="0" fontId="5" fillId="0" borderId="2" xfId="83" applyFont="1" applyFill="1" applyBorder="1" applyAlignment="1">
      <alignment horizontal="justify" vertical="center"/>
    </xf>
    <xf numFmtId="0" fontId="13" fillId="0" borderId="2" xfId="83" applyNumberFormat="1" applyFont="1" applyFill="1" applyBorder="1" applyAlignment="1" applyProtection="1">
      <alignment horizontal="center" vertical="center" wrapText="1"/>
    </xf>
    <xf numFmtId="0" fontId="4" fillId="0" borderId="2" xfId="83" applyFont="1" applyFill="1" applyBorder="1" applyAlignment="1">
      <alignment horizontal="center" vertical="center" wrapText="1"/>
    </xf>
    <xf numFmtId="0" fontId="13" fillId="0" borderId="2" xfId="83" applyNumberFormat="1" applyFont="1" applyFill="1" applyBorder="1" applyAlignment="1" applyProtection="1">
      <alignment horizontal="left" vertical="center" wrapText="1"/>
    </xf>
    <xf numFmtId="0" fontId="13" fillId="0" borderId="2" xfId="76" applyNumberFormat="1" applyFont="1" applyFill="1" applyBorder="1" applyAlignment="1" applyProtection="1">
      <alignment horizontal="left" vertical="center" wrapText="1"/>
    </xf>
    <xf numFmtId="0" fontId="13" fillId="0" borderId="2" xfId="76" applyNumberFormat="1" applyFont="1" applyFill="1" applyBorder="1" applyAlignment="1" applyProtection="1">
      <alignment horizontal="center" vertical="center" wrapText="1"/>
    </xf>
    <xf numFmtId="0" fontId="12" fillId="0" borderId="0" xfId="15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center" vertical="center"/>
    </xf>
    <xf numFmtId="0" fontId="5" fillId="0" borderId="2" xfId="75" applyFont="1" applyBorder="1" applyAlignment="1">
      <alignment horizontal="center" vertical="center"/>
    </xf>
    <xf numFmtId="0" fontId="5" fillId="0" borderId="2" xfId="15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left" vertical="center"/>
    </xf>
    <xf numFmtId="0" fontId="5" fillId="0" borderId="2" xfId="15" applyFont="1" applyFill="1" applyBorder="1" applyAlignment="1">
      <alignment horizontal="center" vertical="center"/>
    </xf>
    <xf numFmtId="0" fontId="5" fillId="0" borderId="22" xfId="15" applyFont="1" applyFill="1" applyBorder="1" applyAlignment="1">
      <alignment horizontal="left" vertical="center"/>
    </xf>
    <xf numFmtId="0" fontId="5" fillId="0" borderId="25" xfId="15" applyFont="1" applyFill="1" applyBorder="1" applyAlignment="1">
      <alignment horizontal="left" vertical="center"/>
    </xf>
    <xf numFmtId="0" fontId="5" fillId="0" borderId="23" xfId="15" applyFont="1" applyFill="1" applyBorder="1" applyAlignment="1">
      <alignment horizontal="left" vertical="center"/>
    </xf>
    <xf numFmtId="0" fontId="5" fillId="0" borderId="2" xfId="15" applyFont="1" applyFill="1" applyBorder="1" applyAlignment="1">
      <alignment horizontal="justify" vertical="center"/>
    </xf>
    <xf numFmtId="0" fontId="13" fillId="0" borderId="2" xfId="15" applyNumberFormat="1" applyFont="1" applyFill="1" applyBorder="1" applyAlignment="1" applyProtection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13" fillId="0" borderId="2" xfId="15" applyNumberFormat="1" applyFont="1" applyFill="1" applyBorder="1" applyAlignment="1" applyProtection="1">
      <alignment horizontal="left" vertical="center" wrapText="1"/>
    </xf>
    <xf numFmtId="0" fontId="13" fillId="0" borderId="2" xfId="75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2" fillId="0" borderId="0" xfId="82" applyFont="1" applyFill="1" applyBorder="1" applyAlignment="1">
      <alignment horizontal="center" vertical="center"/>
    </xf>
    <xf numFmtId="0" fontId="5" fillId="0" borderId="0" xfId="82" applyFont="1" applyFill="1" applyBorder="1" applyAlignment="1">
      <alignment horizontal="center" vertical="center"/>
    </xf>
    <xf numFmtId="0" fontId="5" fillId="0" borderId="2" xfId="82" applyFont="1" applyFill="1" applyBorder="1" applyAlignment="1">
      <alignment horizontal="center" vertical="center"/>
    </xf>
    <xf numFmtId="0" fontId="5" fillId="0" borderId="2" xfId="82" applyFont="1" applyFill="1" applyBorder="1" applyAlignment="1">
      <alignment horizontal="center" vertical="center" wrapText="1"/>
    </xf>
    <xf numFmtId="0" fontId="5" fillId="0" borderId="2" xfId="82" applyFont="1" applyFill="1" applyBorder="1" applyAlignment="1">
      <alignment horizontal="left" vertical="center"/>
    </xf>
    <xf numFmtId="0" fontId="5" fillId="0" borderId="22" xfId="82" applyFont="1" applyFill="1" applyBorder="1" applyAlignment="1">
      <alignment horizontal="left" vertical="center"/>
    </xf>
    <xf numFmtId="0" fontId="5" fillId="0" borderId="25" xfId="82" applyFont="1" applyFill="1" applyBorder="1" applyAlignment="1">
      <alignment horizontal="left" vertical="center"/>
    </xf>
    <xf numFmtId="0" fontId="5" fillId="0" borderId="23" xfId="82" applyFont="1" applyFill="1" applyBorder="1" applyAlignment="1">
      <alignment horizontal="left" vertical="center"/>
    </xf>
    <xf numFmtId="0" fontId="5" fillId="0" borderId="2" xfId="82" applyFont="1" applyFill="1" applyBorder="1" applyAlignment="1">
      <alignment horizontal="justify" vertical="center" wrapText="1"/>
    </xf>
    <xf numFmtId="0" fontId="5" fillId="0" borderId="2" xfId="82" applyFont="1" applyFill="1" applyBorder="1" applyAlignment="1">
      <alignment horizontal="justify" vertical="center"/>
    </xf>
    <xf numFmtId="0" fontId="13" fillId="0" borderId="2" xfId="82" applyNumberFormat="1" applyFont="1" applyFill="1" applyBorder="1" applyAlignment="1" applyProtection="1">
      <alignment horizontal="center" vertical="center" wrapText="1"/>
    </xf>
    <xf numFmtId="0" fontId="4" fillId="0" borderId="2" xfId="82" applyFont="1" applyFill="1" applyBorder="1" applyAlignment="1">
      <alignment horizontal="center" vertical="center" wrapText="1"/>
    </xf>
    <xf numFmtId="0" fontId="13" fillId="0" borderId="2" xfId="82" applyNumberFormat="1" applyFont="1" applyFill="1" applyBorder="1" applyAlignment="1" applyProtection="1">
      <alignment horizontal="left" vertical="center" wrapText="1"/>
    </xf>
    <xf numFmtId="0" fontId="13" fillId="0" borderId="22" xfId="82" applyNumberFormat="1" applyFont="1" applyFill="1" applyBorder="1" applyAlignment="1" applyProtection="1">
      <alignment horizontal="left" vertical="center" wrapText="1"/>
    </xf>
    <xf numFmtId="0" fontId="13" fillId="0" borderId="23" xfId="82" applyNumberFormat="1" applyFont="1" applyFill="1" applyBorder="1" applyAlignment="1" applyProtection="1">
      <alignment horizontal="left" vertical="center" wrapText="1"/>
    </xf>
    <xf numFmtId="0" fontId="13" fillId="0" borderId="25" xfId="82" applyNumberFormat="1" applyFont="1" applyFill="1" applyBorder="1" applyAlignment="1" applyProtection="1">
      <alignment horizontal="left" vertical="center" wrapText="1"/>
    </xf>
    <xf numFmtId="0" fontId="14" fillId="0" borderId="0" xfId="81" applyFont="1" applyFill="1" applyBorder="1" applyAlignment="1">
      <alignment horizontal="center" vertical="center"/>
    </xf>
    <xf numFmtId="0" fontId="5" fillId="0" borderId="0" xfId="81" applyFont="1" applyFill="1" applyBorder="1" applyAlignment="1">
      <alignment horizontal="center" vertical="center"/>
    </xf>
    <xf numFmtId="0" fontId="5" fillId="0" borderId="2" xfId="81" applyFont="1" applyFill="1" applyBorder="1" applyAlignment="1">
      <alignment horizontal="center" vertical="center"/>
    </xf>
    <xf numFmtId="0" fontId="5" fillId="0" borderId="2" xfId="81" applyFont="1" applyFill="1" applyBorder="1" applyAlignment="1">
      <alignment horizontal="center" vertical="center" wrapText="1"/>
    </xf>
    <xf numFmtId="0" fontId="5" fillId="0" borderId="2" xfId="81" applyFont="1" applyFill="1" applyBorder="1" applyAlignment="1">
      <alignment horizontal="left" vertical="center"/>
    </xf>
    <xf numFmtId="0" fontId="5" fillId="0" borderId="2" xfId="81" applyFont="1" applyFill="1" applyBorder="1" applyAlignment="1">
      <alignment horizontal="justify" vertical="center" wrapText="1"/>
    </xf>
    <xf numFmtId="0" fontId="5" fillId="0" borderId="2" xfId="81" applyFont="1" applyFill="1" applyBorder="1" applyAlignment="1">
      <alignment horizontal="justify" vertical="center"/>
    </xf>
    <xf numFmtId="0" fontId="13" fillId="0" borderId="2" xfId="81" applyNumberFormat="1" applyFont="1" applyFill="1" applyBorder="1" applyAlignment="1" applyProtection="1">
      <alignment horizontal="center" vertical="center" wrapText="1"/>
    </xf>
    <xf numFmtId="0" fontId="4" fillId="0" borderId="2" xfId="81" applyFont="1" applyFill="1" applyBorder="1" applyAlignment="1">
      <alignment horizontal="center" vertical="center" wrapText="1"/>
    </xf>
    <xf numFmtId="0" fontId="13" fillId="0" borderId="2" xfId="81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80" applyFont="1" applyFill="1" applyBorder="1" applyAlignment="1">
      <alignment horizontal="center" vertical="center"/>
    </xf>
    <xf numFmtId="0" fontId="5" fillId="0" borderId="0" xfId="80" applyFont="1" applyFill="1" applyBorder="1" applyAlignment="1">
      <alignment horizontal="center" vertical="center"/>
    </xf>
    <xf numFmtId="0" fontId="5" fillId="0" borderId="2" xfId="80" applyFont="1" applyFill="1" applyBorder="1" applyAlignment="1">
      <alignment horizontal="center" vertical="center" wrapText="1"/>
    </xf>
    <xf numFmtId="0" fontId="5" fillId="0" borderId="2" xfId="80" applyFont="1" applyFill="1" applyBorder="1" applyAlignment="1">
      <alignment horizontal="left" vertical="center"/>
    </xf>
    <xf numFmtId="0" fontId="5" fillId="0" borderId="2" xfId="80" applyFont="1" applyFill="1" applyBorder="1" applyAlignment="1">
      <alignment horizontal="justify" vertical="center" wrapText="1"/>
    </xf>
    <xf numFmtId="0" fontId="5" fillId="0" borderId="2" xfId="80" applyFont="1" applyFill="1" applyBorder="1" applyAlignment="1">
      <alignment horizontal="justify" vertical="center"/>
    </xf>
    <xf numFmtId="0" fontId="13" fillId="0" borderId="2" xfId="80" applyNumberFormat="1" applyFont="1" applyFill="1" applyBorder="1" applyAlignment="1" applyProtection="1">
      <alignment horizontal="center" vertical="center" wrapText="1"/>
    </xf>
    <xf numFmtId="0" fontId="4" fillId="0" borderId="2" xfId="80" applyFont="1" applyFill="1" applyBorder="1" applyAlignment="1">
      <alignment horizontal="center" vertical="center" wrapText="1"/>
    </xf>
    <xf numFmtId="0" fontId="13" fillId="0" borderId="2" xfId="80" applyNumberFormat="1" applyFont="1" applyFill="1" applyBorder="1" applyAlignment="1" applyProtection="1">
      <alignment horizontal="left" vertical="center" wrapText="1"/>
    </xf>
    <xf numFmtId="0" fontId="13" fillId="0" borderId="22" xfId="80" applyNumberFormat="1" applyFont="1" applyFill="1" applyBorder="1" applyAlignment="1" applyProtection="1">
      <alignment horizontal="left" vertical="center" wrapText="1"/>
    </xf>
    <xf numFmtId="0" fontId="13" fillId="0" borderId="23" xfId="80" applyNumberFormat="1" applyFont="1" applyFill="1" applyBorder="1" applyAlignment="1" applyProtection="1">
      <alignment horizontal="left" vertical="center" wrapText="1"/>
    </xf>
    <xf numFmtId="0" fontId="13" fillId="0" borderId="25" xfId="80" applyNumberFormat="1" applyFont="1" applyFill="1" applyBorder="1" applyAlignment="1" applyProtection="1">
      <alignment horizontal="left" vertical="center" wrapText="1"/>
    </xf>
    <xf numFmtId="0" fontId="9" fillId="0" borderId="28" xfId="0" applyFont="1" applyBorder="1">
      <alignment vertical="center"/>
    </xf>
    <xf numFmtId="0" fontId="15" fillId="0" borderId="28" xfId="0" applyFont="1" applyFill="1" applyBorder="1">
      <alignment vertical="center"/>
    </xf>
    <xf numFmtId="0" fontId="16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7" fillId="0" borderId="29" xfId="0" applyFont="1" applyBorder="1" applyAlignment="1">
      <alignment horizontal="left" vertical="center"/>
    </xf>
    <xf numFmtId="0" fontId="9" fillId="0" borderId="30" xfId="0" applyFont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19" fillId="0" borderId="30" xfId="0" applyFont="1" applyBorder="1">
      <alignment vertical="center"/>
    </xf>
    <xf numFmtId="4" fontId="18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0" fontId="9" fillId="0" borderId="31" xfId="0" applyFont="1" applyBorder="1">
      <alignment vertical="center"/>
    </xf>
    <xf numFmtId="0" fontId="9" fillId="0" borderId="31" xfId="0" applyFont="1" applyBorder="1" applyAlignment="1">
      <alignment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3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28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9" fillId="0" borderId="30" xfId="0" applyFont="1" applyFill="1" applyBorder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9" fillId="0" borderId="29" xfId="0" applyFont="1" applyFill="1" applyBorder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32" xfId="0" applyFont="1" applyFill="1" applyBorder="1">
      <alignment vertical="center"/>
    </xf>
    <xf numFmtId="0" fontId="9" fillId="0" borderId="30" xfId="0" applyFont="1" applyFill="1" applyBorder="1" applyAlignment="1">
      <alignment vertical="center" wrapText="1"/>
    </xf>
    <xf numFmtId="0" fontId="9" fillId="0" borderId="33" xfId="0" applyFont="1" applyFill="1" applyBorder="1">
      <alignment vertical="center"/>
    </xf>
    <xf numFmtId="0" fontId="9" fillId="0" borderId="33" xfId="0" applyFont="1" applyFill="1" applyBorder="1" applyAlignment="1">
      <alignment vertical="center" wrapText="1"/>
    </xf>
    <xf numFmtId="0" fontId="19" fillId="0" borderId="30" xfId="0" applyFont="1" applyFill="1" applyBorder="1">
      <alignment vertical="center"/>
    </xf>
    <xf numFmtId="0" fontId="19" fillId="0" borderId="33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 wrapText="1"/>
    </xf>
    <xf numFmtId="4" fontId="20" fillId="0" borderId="35" xfId="0" applyNumberFormat="1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4" fontId="21" fillId="0" borderId="3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>
      <alignment vertical="center"/>
    </xf>
    <xf numFmtId="0" fontId="7" fillId="0" borderId="28" xfId="0" applyFont="1" applyFill="1" applyBorder="1">
      <alignment vertical="center"/>
    </xf>
    <xf numFmtId="0" fontId="22" fillId="0" borderId="28" xfId="0" applyFont="1" applyFill="1" applyBorder="1" applyAlignment="1">
      <alignment vertical="center" wrapText="1"/>
    </xf>
    <xf numFmtId="178" fontId="9" fillId="0" borderId="28" xfId="0" applyNumberFormat="1" applyFont="1" applyFill="1" applyBorder="1">
      <alignment vertical="center"/>
    </xf>
    <xf numFmtId="178" fontId="23" fillId="0" borderId="28" xfId="0" applyNumberFormat="1" applyFont="1" applyFill="1" applyBorder="1" applyAlignment="1">
      <alignment horizontal="right" vertical="center" wrapText="1"/>
    </xf>
    <xf numFmtId="178" fontId="17" fillId="0" borderId="28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>
      <alignment vertical="center"/>
    </xf>
    <xf numFmtId="178" fontId="7" fillId="0" borderId="29" xfId="0" applyNumberFormat="1" applyFont="1" applyFill="1" applyBorder="1" applyAlignment="1">
      <alignment horizontal="right" vertical="center"/>
    </xf>
    <xf numFmtId="178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 indent="1"/>
    </xf>
    <xf numFmtId="4" fontId="24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left" vertical="center" wrapText="1"/>
    </xf>
    <xf numFmtId="0" fontId="9" fillId="0" borderId="34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18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78" fontId="7" fillId="0" borderId="28" xfId="0" applyNumberFormat="1" applyFont="1" applyFill="1" applyBorder="1" applyAlignment="1">
      <alignment horizontal="right" vertical="center" wrapText="1"/>
    </xf>
    <xf numFmtId="0" fontId="9" fillId="0" borderId="31" xfId="0" applyFont="1" applyFill="1" applyBorder="1">
      <alignment vertical="center"/>
    </xf>
    <xf numFmtId="0" fontId="7" fillId="0" borderId="29" xfId="0" applyFont="1" applyFill="1" applyBorder="1" applyAlignment="1">
      <alignment horizontal="right" vertical="center"/>
    </xf>
    <xf numFmtId="178" fontId="18" fillId="2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178" fontId="21" fillId="2" borderId="2" xfId="0" applyNumberFormat="1" applyFont="1" applyFill="1" applyBorder="1" applyAlignment="1">
      <alignment horizontal="right" vertical="center" wrapText="1"/>
    </xf>
    <xf numFmtId="4" fontId="21" fillId="0" borderId="2" xfId="0" applyNumberFormat="1" applyFont="1" applyBorder="1" applyAlignment="1">
      <alignment horizontal="right" vertical="center"/>
    </xf>
    <xf numFmtId="4" fontId="21" fillId="2" borderId="2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2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0" fontId="9" fillId="0" borderId="2" xfId="0" applyFont="1" applyFill="1" applyBorder="1">
      <alignment vertical="center"/>
    </xf>
    <xf numFmtId="0" fontId="23" fillId="0" borderId="28" xfId="0" applyFont="1" applyFill="1" applyBorder="1" applyAlignment="1">
      <alignment horizontal="right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3" fillId="0" borderId="30" xfId="0" applyFont="1" applyFill="1" applyBorder="1">
      <alignment vertical="center"/>
    </xf>
    <xf numFmtId="0" fontId="22" fillId="0" borderId="28" xfId="0" applyFont="1" applyFill="1" applyBorder="1">
      <alignment vertical="center"/>
    </xf>
    <xf numFmtId="0" fontId="23" fillId="0" borderId="28" xfId="0" applyFont="1" applyFill="1" applyBorder="1" applyAlignment="1">
      <alignment horizontal="right" vertical="center"/>
    </xf>
    <xf numFmtId="0" fontId="22" fillId="0" borderId="30" xfId="0" applyFont="1" applyFill="1" applyBorder="1">
      <alignment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2" fillId="0" borderId="31" xfId="0" applyFont="1" applyFill="1" applyBorder="1">
      <alignment vertical="center"/>
    </xf>
    <xf numFmtId="0" fontId="22" fillId="0" borderId="36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2" fillId="0" borderId="37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6" fillId="0" borderId="0" xfId="0" applyFont="1" applyFill="1">
      <alignment vertical="center"/>
    </xf>
    <xf numFmtId="0" fontId="15" fillId="0" borderId="30" xfId="0" applyFont="1" applyFill="1" applyBorder="1">
      <alignment vertical="center"/>
    </xf>
    <xf numFmtId="0" fontId="15" fillId="0" borderId="33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9" fontId="17" fillId="0" borderId="0" xfId="0" applyNumberFormat="1" applyFont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10" xfId="54"/>
    <cellStyle name="60% - 强调文字颜色 6" xfId="55" builtinId="52"/>
    <cellStyle name="常规 11" xfId="56"/>
    <cellStyle name="常规 13" xfId="57"/>
    <cellStyle name="常规 14" xfId="58"/>
    <cellStyle name="常规 20" xfId="59"/>
    <cellStyle name="常规 15" xfId="60"/>
    <cellStyle name="常规 17" xfId="61"/>
    <cellStyle name="常规 18" xfId="62"/>
    <cellStyle name="常规 19" xfId="63"/>
    <cellStyle name="常规 2" xfId="64"/>
    <cellStyle name="常规 2 12" xfId="65"/>
    <cellStyle name="常规 2 14" xfId="66"/>
    <cellStyle name="常规 2 15" xfId="67"/>
    <cellStyle name="常规 2 16" xfId="68"/>
    <cellStyle name="常规 2 17" xfId="69"/>
    <cellStyle name="常规 2 18" xfId="70"/>
    <cellStyle name="常规 2 19" xfId="71"/>
    <cellStyle name="常规 2 2" xfId="72"/>
    <cellStyle name="常规 2 3" xfId="73"/>
    <cellStyle name="常规 2 4" xfId="74"/>
    <cellStyle name="常规 2 5" xfId="75"/>
    <cellStyle name="常规 2 6" xfId="76"/>
    <cellStyle name="常规 2 7" xfId="77"/>
    <cellStyle name="常规 2 8" xfId="78"/>
    <cellStyle name="常规 2 9" xfId="79"/>
    <cellStyle name="常规 3" xfId="80"/>
    <cellStyle name="常规 4" xfId="81"/>
    <cellStyle name="常规 5" xfId="82"/>
    <cellStyle name="常规 7" xfId="83"/>
    <cellStyle name="常规 8" xfId="84"/>
    <cellStyle name="常规 9" xfId="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45" Type="http://schemas.openxmlformats.org/officeDocument/2006/relationships/theme" Target="theme/theme1.xml"/><Relationship Id="rId44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8.xml"/><Relationship Id="rId38" Type="http://schemas.openxmlformats.org/officeDocument/2006/relationships/externalLink" Target="externalLinks/externalLink7.xml"/><Relationship Id="rId37" Type="http://schemas.openxmlformats.org/officeDocument/2006/relationships/externalLink" Target="externalLinks/externalLink6.xml"/><Relationship Id="rId36" Type="http://schemas.openxmlformats.org/officeDocument/2006/relationships/externalLink" Target="externalLinks/externalLink5.xml"/><Relationship Id="rId35" Type="http://schemas.openxmlformats.org/officeDocument/2006/relationships/externalLink" Target="externalLinks/externalLink4.xml"/><Relationship Id="rId34" Type="http://schemas.openxmlformats.org/officeDocument/2006/relationships/externalLink" Target="externalLinks/externalLink3.xml"/><Relationship Id="rId33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tabSelected="1" workbookViewId="0">
      <selection activeCell="A20" sqref="A20"/>
    </sheetView>
  </sheetViews>
  <sheetFormatPr defaultColWidth="9" defaultRowHeight="14.25" outlineLevelRow="2"/>
  <cols>
    <col min="1" max="1" width="123.125" style="574" customWidth="1"/>
    <col min="2" max="16384" width="9" style="574"/>
  </cols>
  <sheetData>
    <row r="1" ht="137.1" customHeight="1" spans="1:1">
      <c r="A1" s="575" t="s">
        <v>0</v>
      </c>
    </row>
    <row r="2" ht="46.5" spans="1:1">
      <c r="A2" s="576" t="s">
        <v>1</v>
      </c>
    </row>
    <row r="3" ht="20.25" spans="1:1">
      <c r="A3" s="577">
        <v>44960</v>
      </c>
    </row>
  </sheetData>
  <printOptions horizontalCentered="1"/>
  <pageMargins left="0.590277777777778" right="0.590277777777778" top="2.16527777777778" bottom="0.786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5"/>
  <sheetViews>
    <sheetView showZeros="0" workbookViewId="0">
      <pane ySplit="6" topLeftCell="A7" activePane="bottomLeft" state="frozen"/>
      <selection/>
      <selection pane="bottomLeft" activeCell="E22" sqref="E22"/>
    </sheetView>
  </sheetViews>
  <sheetFormatPr defaultColWidth="10" defaultRowHeight="13.5"/>
  <cols>
    <col min="1" max="1" width="1.5" customWidth="1"/>
    <col min="2" max="2" width="11.875" customWidth="1"/>
    <col min="3" max="3" width="30.62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450"/>
      <c r="B1" s="451"/>
      <c r="C1" s="452"/>
      <c r="D1" s="453"/>
      <c r="E1" s="453"/>
      <c r="F1" s="453"/>
      <c r="G1" s="453"/>
      <c r="H1" s="453"/>
      <c r="I1" s="467" t="s">
        <v>288</v>
      </c>
      <c r="J1" s="457"/>
    </row>
    <row r="2" ht="22.9" customHeight="1" spans="1:10">
      <c r="A2" s="450"/>
      <c r="B2" s="454" t="s">
        <v>289</v>
      </c>
      <c r="C2" s="454"/>
      <c r="D2" s="454"/>
      <c r="E2" s="454"/>
      <c r="F2" s="454"/>
      <c r="G2" s="454"/>
      <c r="H2" s="454"/>
      <c r="I2" s="454"/>
      <c r="J2" s="457" t="s">
        <v>3</v>
      </c>
    </row>
    <row r="3" ht="19.5" customHeight="1" spans="1:10">
      <c r="A3" s="455"/>
      <c r="B3" s="456" t="s">
        <v>5</v>
      </c>
      <c r="C3" s="456"/>
      <c r="D3" s="468"/>
      <c r="E3" s="468"/>
      <c r="F3" s="468"/>
      <c r="G3" s="468"/>
      <c r="H3" s="468"/>
      <c r="I3" s="468" t="s">
        <v>6</v>
      </c>
      <c r="J3" s="469"/>
    </row>
    <row r="4" ht="24.4" customHeight="1" spans="1:10">
      <c r="A4" s="457"/>
      <c r="B4" s="458" t="s">
        <v>290</v>
      </c>
      <c r="C4" s="458" t="s">
        <v>97</v>
      </c>
      <c r="D4" s="458" t="s">
        <v>291</v>
      </c>
      <c r="E4" s="458"/>
      <c r="F4" s="458"/>
      <c r="G4" s="458"/>
      <c r="H4" s="458"/>
      <c r="I4" s="458"/>
      <c r="J4" s="470"/>
    </row>
    <row r="5" ht="24.4" customHeight="1" spans="1:10">
      <c r="A5" s="459"/>
      <c r="B5" s="458"/>
      <c r="C5" s="458"/>
      <c r="D5" s="458" t="s">
        <v>59</v>
      </c>
      <c r="E5" s="474" t="s">
        <v>292</v>
      </c>
      <c r="F5" s="458" t="s">
        <v>293</v>
      </c>
      <c r="G5" s="458"/>
      <c r="H5" s="458"/>
      <c r="I5" s="458" t="s">
        <v>294</v>
      </c>
      <c r="J5" s="470"/>
    </row>
    <row r="6" ht="24.4" customHeight="1" spans="1:10">
      <c r="A6" s="459"/>
      <c r="B6" s="458"/>
      <c r="C6" s="458"/>
      <c r="D6" s="458"/>
      <c r="E6" s="474"/>
      <c r="F6" s="458" t="s">
        <v>184</v>
      </c>
      <c r="G6" s="458" t="s">
        <v>295</v>
      </c>
      <c r="H6" s="458" t="s">
        <v>296</v>
      </c>
      <c r="I6" s="458"/>
      <c r="J6" s="471"/>
    </row>
    <row r="7" ht="22.9" customHeight="1" spans="1:10">
      <c r="A7" s="460"/>
      <c r="B7" s="458"/>
      <c r="C7" s="458" t="s">
        <v>72</v>
      </c>
      <c r="D7" s="461">
        <f t="shared" ref="D7:I7" si="0">SUM(D8:D15)</f>
        <v>817606.8</v>
      </c>
      <c r="E7" s="461">
        <f t="shared" si="0"/>
        <v>0</v>
      </c>
      <c r="F7" s="461">
        <f t="shared" si="0"/>
        <v>728352</v>
      </c>
      <c r="G7" s="461">
        <f t="shared" si="0"/>
        <v>0</v>
      </c>
      <c r="H7" s="461">
        <f t="shared" si="0"/>
        <v>728352</v>
      </c>
      <c r="I7" s="461">
        <f t="shared" si="0"/>
        <v>89254.8</v>
      </c>
      <c r="J7" s="472"/>
    </row>
    <row r="8" ht="22.9" customHeight="1" spans="1:10">
      <c r="A8" s="460"/>
      <c r="B8" s="458">
        <v>205001</v>
      </c>
      <c r="C8" s="476" t="s">
        <v>0</v>
      </c>
      <c r="D8" s="464">
        <f>E8+F8+I8</f>
        <v>60585</v>
      </c>
      <c r="E8" s="464"/>
      <c r="F8" s="464">
        <f>G8+H8</f>
        <v>32400</v>
      </c>
      <c r="G8" s="464"/>
      <c r="H8" s="464">
        <v>32400</v>
      </c>
      <c r="I8" s="464">
        <v>28185</v>
      </c>
      <c r="J8" s="472"/>
    </row>
    <row r="9" ht="22.9" customHeight="1" spans="1:10">
      <c r="A9" s="460"/>
      <c r="B9" s="458">
        <v>205002</v>
      </c>
      <c r="C9" s="476" t="s">
        <v>75</v>
      </c>
      <c r="D9" s="464">
        <f t="shared" ref="D9:D15" si="1">E9+F9+I9</f>
        <v>18077.4</v>
      </c>
      <c r="E9" s="464"/>
      <c r="F9" s="464">
        <f t="shared" ref="F9:F15" si="2">G9+H9</f>
        <v>12960</v>
      </c>
      <c r="G9" s="464"/>
      <c r="H9" s="464">
        <v>12960</v>
      </c>
      <c r="I9" s="464">
        <v>5117.4</v>
      </c>
      <c r="J9" s="472"/>
    </row>
    <row r="10" ht="22.9" customHeight="1" spans="1:10">
      <c r="A10" s="460"/>
      <c r="B10" s="458">
        <v>205003</v>
      </c>
      <c r="C10" s="476" t="s">
        <v>77</v>
      </c>
      <c r="D10" s="464">
        <f t="shared" si="1"/>
        <v>30306</v>
      </c>
      <c r="E10" s="464"/>
      <c r="F10" s="464">
        <f t="shared" si="2"/>
        <v>25920</v>
      </c>
      <c r="G10" s="464"/>
      <c r="H10" s="464">
        <v>25920</v>
      </c>
      <c r="I10" s="464">
        <v>4386</v>
      </c>
      <c r="J10" s="472"/>
    </row>
    <row r="11" ht="22.9" customHeight="1" spans="1:10">
      <c r="A11" s="460"/>
      <c r="B11" s="458">
        <v>205004</v>
      </c>
      <c r="C11" s="476" t="s">
        <v>79</v>
      </c>
      <c r="D11" s="464">
        <f t="shared" si="1"/>
        <v>49896</v>
      </c>
      <c r="E11" s="464"/>
      <c r="F11" s="464">
        <f t="shared" si="2"/>
        <v>46656</v>
      </c>
      <c r="G11" s="464"/>
      <c r="H11" s="464">
        <v>46656</v>
      </c>
      <c r="I11" s="464">
        <v>3240</v>
      </c>
      <c r="J11" s="472"/>
    </row>
    <row r="12" ht="22.9" customHeight="1" spans="1:10">
      <c r="A12" s="460"/>
      <c r="B12" s="458">
        <v>205005</v>
      </c>
      <c r="C12" s="476" t="s">
        <v>81</v>
      </c>
      <c r="D12" s="464">
        <f t="shared" si="1"/>
        <v>13770</v>
      </c>
      <c r="E12" s="464"/>
      <c r="F12" s="464">
        <f t="shared" si="2"/>
        <v>12960</v>
      </c>
      <c r="G12" s="464"/>
      <c r="H12" s="464">
        <v>12960</v>
      </c>
      <c r="I12" s="464">
        <v>810</v>
      </c>
      <c r="J12" s="472"/>
    </row>
    <row r="13" ht="22.9" customHeight="1" spans="1:10">
      <c r="A13" s="460"/>
      <c r="B13" s="458">
        <v>205006</v>
      </c>
      <c r="C13" s="476" t="s">
        <v>83</v>
      </c>
      <c r="D13" s="464">
        <f t="shared" si="1"/>
        <v>37350.9</v>
      </c>
      <c r="E13" s="464"/>
      <c r="F13" s="464">
        <f t="shared" si="2"/>
        <v>33696</v>
      </c>
      <c r="G13" s="464"/>
      <c r="H13" s="464">
        <v>33696</v>
      </c>
      <c r="I13" s="464">
        <v>3654.9</v>
      </c>
      <c r="J13" s="472"/>
    </row>
    <row r="14" ht="22.9" customHeight="1" spans="1:10">
      <c r="A14" s="460"/>
      <c r="B14" s="458">
        <v>205007</v>
      </c>
      <c r="C14" s="476" t="s">
        <v>85</v>
      </c>
      <c r="D14" s="464">
        <f t="shared" si="1"/>
        <v>12960</v>
      </c>
      <c r="E14" s="464"/>
      <c r="F14" s="464">
        <f t="shared" si="2"/>
        <v>12960</v>
      </c>
      <c r="G14" s="464"/>
      <c r="H14" s="464">
        <v>12960</v>
      </c>
      <c r="I14" s="464"/>
      <c r="J14" s="472"/>
    </row>
    <row r="15" ht="22.9" customHeight="1" spans="1:10">
      <c r="A15" s="460"/>
      <c r="B15" s="458">
        <v>205009</v>
      </c>
      <c r="C15" s="476" t="s">
        <v>89</v>
      </c>
      <c r="D15" s="464">
        <f t="shared" si="1"/>
        <v>594661.5</v>
      </c>
      <c r="E15" s="464"/>
      <c r="F15" s="464">
        <f t="shared" si="2"/>
        <v>550800</v>
      </c>
      <c r="G15" s="464"/>
      <c r="H15" s="464">
        <v>550800</v>
      </c>
      <c r="I15" s="464">
        <v>43861.5</v>
      </c>
      <c r="J15" s="47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450"/>
      <c r="B1" s="451"/>
      <c r="C1" s="451"/>
      <c r="D1" s="451"/>
      <c r="E1" s="452"/>
      <c r="F1" s="452"/>
      <c r="G1" s="453"/>
      <c r="H1" s="453"/>
      <c r="I1" s="467" t="s">
        <v>297</v>
      </c>
      <c r="J1" s="457"/>
    </row>
    <row r="2" ht="22.9" customHeight="1" spans="1:10">
      <c r="A2" s="450"/>
      <c r="B2" s="454" t="s">
        <v>298</v>
      </c>
      <c r="C2" s="454"/>
      <c r="D2" s="454"/>
      <c r="E2" s="454"/>
      <c r="F2" s="454"/>
      <c r="G2" s="454"/>
      <c r="H2" s="454"/>
      <c r="I2" s="454"/>
      <c r="J2" s="457" t="s">
        <v>3</v>
      </c>
    </row>
    <row r="3" ht="19.5" customHeight="1" spans="1:10">
      <c r="A3" s="455"/>
      <c r="B3" s="456" t="s">
        <v>5</v>
      </c>
      <c r="C3" s="456"/>
      <c r="D3" s="456"/>
      <c r="E3" s="456"/>
      <c r="F3" s="456"/>
      <c r="G3" s="455"/>
      <c r="H3" s="455"/>
      <c r="I3" s="468" t="s">
        <v>6</v>
      </c>
      <c r="J3" s="469"/>
    </row>
    <row r="4" ht="24.4" customHeight="1" spans="1:10">
      <c r="A4" s="457"/>
      <c r="B4" s="458" t="s">
        <v>9</v>
      </c>
      <c r="C4" s="458"/>
      <c r="D4" s="458"/>
      <c r="E4" s="458"/>
      <c r="F4" s="458"/>
      <c r="G4" s="458" t="s">
        <v>299</v>
      </c>
      <c r="H4" s="458"/>
      <c r="I4" s="458"/>
      <c r="J4" s="470"/>
    </row>
    <row r="5" ht="24.4" customHeight="1" spans="1:10">
      <c r="A5" s="459"/>
      <c r="B5" s="458" t="s">
        <v>96</v>
      </c>
      <c r="C5" s="458"/>
      <c r="D5" s="458"/>
      <c r="E5" s="458" t="s">
        <v>70</v>
      </c>
      <c r="F5" s="458" t="s">
        <v>97</v>
      </c>
      <c r="G5" s="458" t="s">
        <v>59</v>
      </c>
      <c r="H5" s="458" t="s">
        <v>92</v>
      </c>
      <c r="I5" s="458" t="s">
        <v>93</v>
      </c>
      <c r="J5" s="470"/>
    </row>
    <row r="6" ht="24.4" customHeight="1" spans="1:10">
      <c r="A6" s="459"/>
      <c r="B6" s="458" t="s">
        <v>98</v>
      </c>
      <c r="C6" s="458" t="s">
        <v>99</v>
      </c>
      <c r="D6" s="458" t="s">
        <v>100</v>
      </c>
      <c r="E6" s="458"/>
      <c r="F6" s="458"/>
      <c r="G6" s="458"/>
      <c r="H6" s="458"/>
      <c r="I6" s="458"/>
      <c r="J6" s="471"/>
    </row>
    <row r="7" ht="22.9" customHeight="1" spans="1:10">
      <c r="A7" s="460"/>
      <c r="B7" s="458"/>
      <c r="C7" s="458"/>
      <c r="D7" s="458"/>
      <c r="E7" s="458"/>
      <c r="F7" s="458" t="s">
        <v>72</v>
      </c>
      <c r="G7" s="461"/>
      <c r="H7" s="461"/>
      <c r="I7" s="461"/>
      <c r="J7" s="472"/>
    </row>
    <row r="8" ht="22.9" customHeight="1" spans="1:10">
      <c r="A8" s="460"/>
      <c r="B8" s="458"/>
      <c r="C8" s="458"/>
      <c r="D8" s="458"/>
      <c r="E8" s="458"/>
      <c r="F8" s="458"/>
      <c r="G8" s="461"/>
      <c r="H8" s="461"/>
      <c r="I8" s="461"/>
      <c r="J8" s="472"/>
    </row>
    <row r="9" ht="22.9" customHeight="1" spans="1:10">
      <c r="A9" s="460"/>
      <c r="B9" s="458"/>
      <c r="C9" s="458"/>
      <c r="D9" s="458"/>
      <c r="E9" s="475"/>
      <c r="F9" s="463" t="s">
        <v>300</v>
      </c>
      <c r="G9" s="461"/>
      <c r="H9" s="461"/>
      <c r="I9" s="461"/>
      <c r="J9" s="472"/>
    </row>
    <row r="10" ht="22.9" customHeight="1" spans="1:10">
      <c r="A10" s="460"/>
      <c r="B10" s="458"/>
      <c r="C10" s="458"/>
      <c r="D10" s="458"/>
      <c r="E10" s="458"/>
      <c r="F10" s="458"/>
      <c r="G10" s="461"/>
      <c r="H10" s="461"/>
      <c r="I10" s="461"/>
      <c r="J10" s="472"/>
    </row>
    <row r="11" ht="22.9" customHeight="1" spans="1:10">
      <c r="A11" s="460"/>
      <c r="B11" s="458"/>
      <c r="C11" s="458"/>
      <c r="D11" s="458"/>
      <c r="E11" s="458"/>
      <c r="F11" s="458"/>
      <c r="G11" s="461"/>
      <c r="H11" s="461"/>
      <c r="I11" s="461"/>
      <c r="J11" s="472"/>
    </row>
    <row r="12" ht="22.9" customHeight="1" spans="1:10">
      <c r="A12" s="460"/>
      <c r="B12" s="458"/>
      <c r="C12" s="458"/>
      <c r="D12" s="458"/>
      <c r="E12" s="458"/>
      <c r="F12" s="458"/>
      <c r="G12" s="461"/>
      <c r="H12" s="461"/>
      <c r="I12" s="461"/>
      <c r="J12" s="472"/>
    </row>
    <row r="13" ht="22.9" customHeight="1" spans="1:10">
      <c r="A13" s="460"/>
      <c r="B13" s="458"/>
      <c r="C13" s="458"/>
      <c r="D13" s="458"/>
      <c r="E13" s="458"/>
      <c r="F13" s="458"/>
      <c r="G13" s="461"/>
      <c r="H13" s="461"/>
      <c r="I13" s="461"/>
      <c r="J13" s="472"/>
    </row>
    <row r="14" ht="22.9" customHeight="1" spans="1:10">
      <c r="A14" s="460"/>
      <c r="B14" s="458"/>
      <c r="C14" s="458"/>
      <c r="D14" s="458"/>
      <c r="E14" s="458"/>
      <c r="F14" s="458"/>
      <c r="G14" s="461"/>
      <c r="H14" s="461"/>
      <c r="I14" s="461"/>
      <c r="J14" s="472"/>
    </row>
    <row r="15" ht="22.9" customHeight="1" spans="1:10">
      <c r="A15" s="460"/>
      <c r="B15" s="458"/>
      <c r="C15" s="458"/>
      <c r="D15" s="458"/>
      <c r="E15" s="458"/>
      <c r="F15" s="458"/>
      <c r="G15" s="461"/>
      <c r="H15" s="461"/>
      <c r="I15" s="461"/>
      <c r="J15" s="472"/>
    </row>
    <row r="16" ht="22.9" customHeight="1" spans="1:10">
      <c r="A16" s="459"/>
      <c r="B16" s="462"/>
      <c r="C16" s="462"/>
      <c r="D16" s="462"/>
      <c r="E16" s="462"/>
      <c r="F16" s="462" t="s">
        <v>23</v>
      </c>
      <c r="G16" s="464"/>
      <c r="H16" s="464"/>
      <c r="I16" s="464"/>
      <c r="J16" s="470"/>
    </row>
    <row r="17" ht="22.9" customHeight="1" spans="1:10">
      <c r="A17" s="459"/>
      <c r="B17" s="462"/>
      <c r="C17" s="462"/>
      <c r="D17" s="462"/>
      <c r="E17" s="462"/>
      <c r="F17" s="462" t="s">
        <v>23</v>
      </c>
      <c r="G17" s="464"/>
      <c r="H17" s="464"/>
      <c r="I17" s="464"/>
      <c r="J17" s="47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450"/>
      <c r="B1" s="451"/>
      <c r="C1" s="452"/>
      <c r="D1" s="453"/>
      <c r="E1" s="453"/>
      <c r="F1" s="453"/>
      <c r="G1" s="453"/>
      <c r="H1" s="453"/>
      <c r="I1" s="467" t="s">
        <v>301</v>
      </c>
      <c r="J1" s="457"/>
    </row>
    <row r="2" ht="22.9" customHeight="1" spans="1:10">
      <c r="A2" s="450"/>
      <c r="B2" s="454" t="s">
        <v>302</v>
      </c>
      <c r="C2" s="454"/>
      <c r="D2" s="454"/>
      <c r="E2" s="454"/>
      <c r="F2" s="454"/>
      <c r="G2" s="454"/>
      <c r="H2" s="454"/>
      <c r="I2" s="454"/>
      <c r="J2" s="457" t="s">
        <v>3</v>
      </c>
    </row>
    <row r="3" ht="19.5" customHeight="1" spans="1:10">
      <c r="A3" s="455"/>
      <c r="B3" s="456" t="s">
        <v>5</v>
      </c>
      <c r="C3" s="456"/>
      <c r="D3" s="468"/>
      <c r="E3" s="468"/>
      <c r="F3" s="468"/>
      <c r="G3" s="468"/>
      <c r="H3" s="468"/>
      <c r="I3" s="468" t="s">
        <v>303</v>
      </c>
      <c r="J3" s="469"/>
    </row>
    <row r="4" ht="24.4" customHeight="1" spans="1:10">
      <c r="A4" s="457"/>
      <c r="B4" s="458" t="s">
        <v>290</v>
      </c>
      <c r="C4" s="458" t="s">
        <v>97</v>
      </c>
      <c r="D4" s="458" t="s">
        <v>291</v>
      </c>
      <c r="E4" s="458"/>
      <c r="F4" s="458"/>
      <c r="G4" s="458"/>
      <c r="H4" s="458"/>
      <c r="I4" s="458"/>
      <c r="J4" s="470"/>
    </row>
    <row r="5" ht="24.4" customHeight="1" spans="1:10">
      <c r="A5" s="459"/>
      <c r="B5" s="458"/>
      <c r="C5" s="458"/>
      <c r="D5" s="458" t="s">
        <v>59</v>
      </c>
      <c r="E5" s="474" t="s">
        <v>292</v>
      </c>
      <c r="F5" s="458" t="s">
        <v>293</v>
      </c>
      <c r="G5" s="458"/>
      <c r="H5" s="458"/>
      <c r="I5" s="458" t="s">
        <v>294</v>
      </c>
      <c r="J5" s="470"/>
    </row>
    <row r="6" ht="24.4" customHeight="1" spans="1:10">
      <c r="A6" s="459"/>
      <c r="B6" s="458"/>
      <c r="C6" s="458"/>
      <c r="D6" s="458"/>
      <c r="E6" s="474"/>
      <c r="F6" s="458" t="s">
        <v>184</v>
      </c>
      <c r="G6" s="458" t="s">
        <v>295</v>
      </c>
      <c r="H6" s="458" t="s">
        <v>296</v>
      </c>
      <c r="I6" s="458"/>
      <c r="J6" s="471"/>
    </row>
    <row r="7" ht="22.9" customHeight="1" spans="1:10">
      <c r="A7" s="460"/>
      <c r="B7" s="458"/>
      <c r="C7" s="458" t="s">
        <v>72</v>
      </c>
      <c r="D7" s="461"/>
      <c r="E7" s="461"/>
      <c r="F7" s="461"/>
      <c r="G7" s="461"/>
      <c r="H7" s="461"/>
      <c r="I7" s="461"/>
      <c r="J7" s="472"/>
    </row>
    <row r="8" ht="22.9" customHeight="1" spans="1:10">
      <c r="A8" s="460"/>
      <c r="B8" s="458"/>
      <c r="C8" s="458"/>
      <c r="D8" s="461"/>
      <c r="E8" s="461"/>
      <c r="F8" s="461"/>
      <c r="G8" s="461"/>
      <c r="H8" s="461"/>
      <c r="I8" s="461"/>
      <c r="J8" s="472"/>
    </row>
    <row r="9" ht="22.9" customHeight="1" spans="1:10">
      <c r="A9" s="460"/>
      <c r="B9" s="458"/>
      <c r="C9" s="458"/>
      <c r="D9" s="461"/>
      <c r="E9" s="461"/>
      <c r="F9" s="461"/>
      <c r="G9" s="461"/>
      <c r="H9" s="461"/>
      <c r="I9" s="461"/>
      <c r="J9" s="472"/>
    </row>
    <row r="10" ht="22.9" customHeight="1" spans="1:10">
      <c r="A10" s="460"/>
      <c r="B10" s="458"/>
      <c r="C10" s="458"/>
      <c r="D10" s="461"/>
      <c r="E10" s="461"/>
      <c r="F10" s="461"/>
      <c r="G10" s="461"/>
      <c r="H10" s="461"/>
      <c r="I10" s="461"/>
      <c r="J10" s="472"/>
    </row>
    <row r="11" ht="22.9" customHeight="1" spans="1:10">
      <c r="A11" s="460"/>
      <c r="B11" s="458"/>
      <c r="C11" s="458" t="s">
        <v>59</v>
      </c>
      <c r="D11" s="461"/>
      <c r="E11" s="461"/>
      <c r="F11" s="461"/>
      <c r="G11" s="461"/>
      <c r="H11" s="461"/>
      <c r="I11" s="461"/>
      <c r="J11" s="472"/>
    </row>
    <row r="12" ht="22.9" customHeight="1" spans="1:10">
      <c r="A12" s="460"/>
      <c r="B12" s="475"/>
      <c r="C12" s="463" t="s">
        <v>300</v>
      </c>
      <c r="D12" s="461"/>
      <c r="E12" s="461"/>
      <c r="F12" s="461"/>
      <c r="G12" s="461"/>
      <c r="H12" s="461"/>
      <c r="I12" s="461"/>
      <c r="J12" s="472"/>
    </row>
    <row r="13" ht="22.9" customHeight="1" spans="1:10">
      <c r="A13" s="460"/>
      <c r="B13" s="458"/>
      <c r="C13" s="458"/>
      <c r="D13" s="461"/>
      <c r="E13" s="461"/>
      <c r="F13" s="461"/>
      <c r="G13" s="461"/>
      <c r="H13" s="461"/>
      <c r="I13" s="461"/>
      <c r="J13" s="472"/>
    </row>
    <row r="14" ht="22.9" customHeight="1" spans="1:10">
      <c r="A14" s="460"/>
      <c r="B14" s="458"/>
      <c r="C14" s="458"/>
      <c r="D14" s="461"/>
      <c r="E14" s="461"/>
      <c r="F14" s="461"/>
      <c r="G14" s="461"/>
      <c r="H14" s="461"/>
      <c r="I14" s="461"/>
      <c r="J14" s="472"/>
    </row>
    <row r="15" ht="22.9" customHeight="1" spans="1:10">
      <c r="A15" s="460"/>
      <c r="B15" s="458"/>
      <c r="C15" s="458"/>
      <c r="D15" s="461"/>
      <c r="E15" s="461"/>
      <c r="F15" s="461"/>
      <c r="G15" s="461"/>
      <c r="H15" s="461"/>
      <c r="I15" s="461"/>
      <c r="J15" s="472"/>
    </row>
    <row r="16" ht="22.9" customHeight="1" spans="1:10">
      <c r="A16" s="460"/>
      <c r="B16" s="458"/>
      <c r="C16" s="458"/>
      <c r="D16" s="461"/>
      <c r="E16" s="461"/>
      <c r="F16" s="461"/>
      <c r="G16" s="461"/>
      <c r="H16" s="461"/>
      <c r="I16" s="461"/>
      <c r="J16" s="472"/>
    </row>
    <row r="17" ht="22.9" customHeight="1" spans="1:10">
      <c r="A17" s="460"/>
      <c r="B17" s="458"/>
      <c r="C17" s="458"/>
      <c r="D17" s="461"/>
      <c r="E17" s="461"/>
      <c r="F17" s="461"/>
      <c r="G17" s="461"/>
      <c r="H17" s="461"/>
      <c r="I17" s="461"/>
      <c r="J17" s="47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450"/>
      <c r="B1" s="451"/>
      <c r="C1" s="451"/>
      <c r="D1" s="451"/>
      <c r="E1" s="452"/>
      <c r="F1" s="452"/>
      <c r="G1" s="453"/>
      <c r="H1" s="453"/>
      <c r="I1" s="467" t="s">
        <v>304</v>
      </c>
      <c r="J1" s="457"/>
    </row>
    <row r="2" ht="22.9" customHeight="1" spans="1:10">
      <c r="A2" s="450"/>
      <c r="B2" s="454" t="s">
        <v>305</v>
      </c>
      <c r="C2" s="454"/>
      <c r="D2" s="454"/>
      <c r="E2" s="454"/>
      <c r="F2" s="454"/>
      <c r="G2" s="454"/>
      <c r="H2" s="454"/>
      <c r="I2" s="454"/>
      <c r="J2" s="457" t="s">
        <v>3</v>
      </c>
    </row>
    <row r="3" ht="19.5" customHeight="1" spans="1:10">
      <c r="A3" s="455"/>
      <c r="B3" s="456" t="s">
        <v>5</v>
      </c>
      <c r="C3" s="456"/>
      <c r="D3" s="456"/>
      <c r="E3" s="456"/>
      <c r="F3" s="456"/>
      <c r="G3" s="455"/>
      <c r="H3" s="455"/>
      <c r="I3" s="468" t="s">
        <v>303</v>
      </c>
      <c r="J3" s="469"/>
    </row>
    <row r="4" ht="24.4" customHeight="1" spans="1:10">
      <c r="A4" s="457"/>
      <c r="B4" s="458" t="s">
        <v>9</v>
      </c>
      <c r="C4" s="458"/>
      <c r="D4" s="458"/>
      <c r="E4" s="458"/>
      <c r="F4" s="458"/>
      <c r="G4" s="458" t="s">
        <v>306</v>
      </c>
      <c r="H4" s="458"/>
      <c r="I4" s="458"/>
      <c r="J4" s="470"/>
    </row>
    <row r="5" ht="24.4" customHeight="1" spans="1:10">
      <c r="A5" s="459"/>
      <c r="B5" s="458" t="s">
        <v>96</v>
      </c>
      <c r="C5" s="458"/>
      <c r="D5" s="458"/>
      <c r="E5" s="458" t="s">
        <v>70</v>
      </c>
      <c r="F5" s="458" t="s">
        <v>97</v>
      </c>
      <c r="G5" s="458" t="s">
        <v>59</v>
      </c>
      <c r="H5" s="458" t="s">
        <v>92</v>
      </c>
      <c r="I5" s="458" t="s">
        <v>93</v>
      </c>
      <c r="J5" s="470"/>
    </row>
    <row r="6" ht="24.4" customHeight="1" spans="1:10">
      <c r="A6" s="459"/>
      <c r="B6" s="458" t="s">
        <v>98</v>
      </c>
      <c r="C6" s="458" t="s">
        <v>99</v>
      </c>
      <c r="D6" s="458" t="s">
        <v>100</v>
      </c>
      <c r="E6" s="458"/>
      <c r="F6" s="458"/>
      <c r="G6" s="458"/>
      <c r="H6" s="458"/>
      <c r="I6" s="458"/>
      <c r="J6" s="471"/>
    </row>
    <row r="7" ht="22.9" customHeight="1" spans="1:10">
      <c r="A7" s="460"/>
      <c r="B7" s="458"/>
      <c r="C7" s="458"/>
      <c r="D7" s="458"/>
      <c r="E7" s="458"/>
      <c r="F7" s="458" t="s">
        <v>72</v>
      </c>
      <c r="G7" s="461"/>
      <c r="H7" s="461"/>
      <c r="I7" s="461"/>
      <c r="J7" s="472"/>
    </row>
    <row r="8" ht="22.9" customHeight="1" spans="1:10">
      <c r="A8" s="459"/>
      <c r="B8" s="462"/>
      <c r="C8" s="462"/>
      <c r="D8" s="462"/>
      <c r="E8" s="462"/>
      <c r="F8" s="463" t="s">
        <v>300</v>
      </c>
      <c r="G8" s="464"/>
      <c r="H8" s="464"/>
      <c r="I8" s="464"/>
      <c r="J8" s="470"/>
    </row>
    <row r="9" ht="22.9" customHeight="1" spans="1:10">
      <c r="A9" s="459"/>
      <c r="B9" s="462"/>
      <c r="C9" s="462"/>
      <c r="D9" s="462"/>
      <c r="E9" s="462"/>
      <c r="F9" s="462"/>
      <c r="G9" s="464"/>
      <c r="H9" s="464"/>
      <c r="I9" s="464"/>
      <c r="J9" s="470"/>
    </row>
    <row r="10" ht="22.9" customHeight="1" spans="1:10">
      <c r="A10" s="459"/>
      <c r="B10" s="462"/>
      <c r="C10" s="462"/>
      <c r="D10" s="462"/>
      <c r="E10" s="462"/>
      <c r="F10" s="462"/>
      <c r="G10" s="464"/>
      <c r="H10" s="464"/>
      <c r="I10" s="464"/>
      <c r="J10" s="470"/>
    </row>
    <row r="11" ht="22.9" customHeight="1" spans="1:10">
      <c r="A11" s="459"/>
      <c r="B11" s="462"/>
      <c r="C11" s="462"/>
      <c r="D11" s="462"/>
      <c r="E11" s="462"/>
      <c r="F11" s="462"/>
      <c r="G11" s="464"/>
      <c r="H11" s="464"/>
      <c r="I11" s="464"/>
      <c r="J11" s="470"/>
    </row>
    <row r="12" ht="22.9" customHeight="1" spans="1:10">
      <c r="A12" s="459"/>
      <c r="B12" s="462"/>
      <c r="C12" s="462"/>
      <c r="D12" s="462"/>
      <c r="E12" s="462"/>
      <c r="F12" s="462"/>
      <c r="G12" s="464"/>
      <c r="H12" s="464"/>
      <c r="I12" s="464"/>
      <c r="J12" s="470"/>
    </row>
    <row r="13" ht="22.9" customHeight="1" spans="1:10">
      <c r="A13" s="459"/>
      <c r="B13" s="462"/>
      <c r="C13" s="462"/>
      <c r="D13" s="462"/>
      <c r="E13" s="462"/>
      <c r="F13" s="462"/>
      <c r="G13" s="464"/>
      <c r="H13" s="464"/>
      <c r="I13" s="464"/>
      <c r="J13" s="470"/>
    </row>
    <row r="14" ht="22.9" customHeight="1" spans="1:10">
      <c r="A14" s="459"/>
      <c r="B14" s="462"/>
      <c r="C14" s="462"/>
      <c r="D14" s="462"/>
      <c r="E14" s="462"/>
      <c r="F14" s="462"/>
      <c r="G14" s="464"/>
      <c r="H14" s="464"/>
      <c r="I14" s="464"/>
      <c r="J14" s="470"/>
    </row>
    <row r="15" ht="22.9" customHeight="1" spans="1:10">
      <c r="A15" s="459"/>
      <c r="B15" s="462"/>
      <c r="C15" s="462"/>
      <c r="D15" s="462"/>
      <c r="E15" s="462"/>
      <c r="F15" s="462"/>
      <c r="G15" s="464"/>
      <c r="H15" s="464"/>
      <c r="I15" s="464"/>
      <c r="J15" s="470"/>
    </row>
    <row r="16" ht="22.9" customHeight="1" spans="1:10">
      <c r="A16" s="459"/>
      <c r="B16" s="462"/>
      <c r="C16" s="462"/>
      <c r="D16" s="462"/>
      <c r="E16" s="462"/>
      <c r="F16" s="462" t="s">
        <v>23</v>
      </c>
      <c r="G16" s="464"/>
      <c r="H16" s="464"/>
      <c r="I16" s="464"/>
      <c r="J16" s="470"/>
    </row>
    <row r="17" ht="22.9" customHeight="1" spans="1:10">
      <c r="A17" s="459"/>
      <c r="B17" s="462"/>
      <c r="C17" s="462"/>
      <c r="D17" s="462"/>
      <c r="E17" s="462"/>
      <c r="F17" s="462" t="s">
        <v>153</v>
      </c>
      <c r="G17" s="464"/>
      <c r="H17" s="464"/>
      <c r="I17" s="464"/>
      <c r="J17" s="471"/>
    </row>
    <row r="18" ht="9.75" customHeight="1" spans="1:10">
      <c r="A18" s="465"/>
      <c r="B18" s="466"/>
      <c r="C18" s="466"/>
      <c r="D18" s="466"/>
      <c r="E18" s="466"/>
      <c r="F18" s="465"/>
      <c r="G18" s="465"/>
      <c r="H18" s="465"/>
      <c r="I18" s="465"/>
      <c r="J18" s="47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A4" sqref="A4:A5"/>
    </sheetView>
  </sheetViews>
  <sheetFormatPr defaultColWidth="9" defaultRowHeight="13.5"/>
  <cols>
    <col min="1" max="1" width="11.25" style="410" customWidth="1"/>
    <col min="2" max="2" width="9" style="437"/>
    <col min="3" max="16384" width="9" style="410"/>
  </cols>
  <sheetData>
    <row r="1" ht="24" customHeight="1" spans="9:9">
      <c r="I1" s="1" t="s">
        <v>307</v>
      </c>
    </row>
    <row r="2" ht="22.5" spans="1:9">
      <c r="A2" s="438" t="s">
        <v>308</v>
      </c>
      <c r="B2" s="438"/>
      <c r="C2" s="438"/>
      <c r="D2" s="438"/>
      <c r="E2" s="438"/>
      <c r="F2" s="438"/>
      <c r="G2" s="438"/>
      <c r="H2" s="438"/>
      <c r="I2" s="438"/>
    </row>
    <row r="3" spans="1:9">
      <c r="A3" s="439" t="s">
        <v>309</v>
      </c>
      <c r="B3" s="439"/>
      <c r="C3" s="439"/>
      <c r="D3" s="439"/>
      <c r="E3" s="439"/>
      <c r="F3" s="439"/>
      <c r="G3" s="439"/>
      <c r="H3" s="439"/>
      <c r="I3" s="439"/>
    </row>
    <row r="4" ht="21.75" customHeight="1" spans="1:9">
      <c r="A4" s="354" t="s">
        <v>310</v>
      </c>
      <c r="B4" s="354" t="s">
        <v>311</v>
      </c>
      <c r="C4" s="354"/>
      <c r="D4" s="354"/>
      <c r="E4" s="354"/>
      <c r="F4" s="354"/>
      <c r="G4" s="354"/>
      <c r="H4" s="354"/>
      <c r="I4" s="354"/>
    </row>
    <row r="5" ht="21.75" customHeight="1" spans="1:9">
      <c r="A5" s="354" t="s">
        <v>312</v>
      </c>
      <c r="B5" s="354" t="s">
        <v>0</v>
      </c>
      <c r="C5" s="354"/>
      <c r="D5" s="354"/>
      <c r="E5" s="354"/>
      <c r="F5" s="354"/>
      <c r="G5" s="354"/>
      <c r="H5" s="354"/>
      <c r="I5" s="354"/>
    </row>
    <row r="6" ht="21.75" customHeight="1" spans="1:9">
      <c r="A6" s="440" t="s">
        <v>313</v>
      </c>
      <c r="B6" s="441" t="s">
        <v>314</v>
      </c>
      <c r="C6" s="441"/>
      <c r="D6" s="441"/>
      <c r="E6" s="354">
        <v>48</v>
      </c>
      <c r="F6" s="354"/>
      <c r="G6" s="354"/>
      <c r="H6" s="354"/>
      <c r="I6" s="354"/>
    </row>
    <row r="7" ht="21.75" customHeight="1" spans="1:9">
      <c r="A7" s="440"/>
      <c r="B7" s="441" t="s">
        <v>315</v>
      </c>
      <c r="C7" s="441"/>
      <c r="D7" s="441"/>
      <c r="E7" s="354">
        <v>48</v>
      </c>
      <c r="F7" s="354"/>
      <c r="G7" s="354"/>
      <c r="H7" s="354"/>
      <c r="I7" s="354"/>
    </row>
    <row r="8" ht="21.75" customHeight="1" spans="1:9">
      <c r="A8" s="440"/>
      <c r="B8" s="441" t="s">
        <v>316</v>
      </c>
      <c r="C8" s="441"/>
      <c r="D8" s="441"/>
      <c r="E8" s="354"/>
      <c r="F8" s="354"/>
      <c r="G8" s="354"/>
      <c r="H8" s="354"/>
      <c r="I8" s="354"/>
    </row>
    <row r="9" ht="21.75" customHeight="1" spans="1:9">
      <c r="A9" s="440" t="s">
        <v>317</v>
      </c>
      <c r="B9" s="442" t="s">
        <v>318</v>
      </c>
      <c r="C9" s="443"/>
      <c r="D9" s="443"/>
      <c r="E9" s="443"/>
      <c r="F9" s="443"/>
      <c r="G9" s="443"/>
      <c r="H9" s="443"/>
      <c r="I9" s="443"/>
    </row>
    <row r="10" ht="21.75" customHeight="1" spans="1:9">
      <c r="A10" s="440"/>
      <c r="B10" s="443"/>
      <c r="C10" s="443"/>
      <c r="D10" s="443"/>
      <c r="E10" s="443"/>
      <c r="F10" s="443"/>
      <c r="G10" s="443"/>
      <c r="H10" s="443"/>
      <c r="I10" s="443"/>
    </row>
    <row r="11" spans="1:9">
      <c r="A11" s="444" t="s">
        <v>319</v>
      </c>
      <c r="B11" s="445" t="s">
        <v>320</v>
      </c>
      <c r="C11" s="445" t="s">
        <v>321</v>
      </c>
      <c r="D11" s="446" t="s">
        <v>322</v>
      </c>
      <c r="E11" s="446"/>
      <c r="F11" s="446" t="s">
        <v>323</v>
      </c>
      <c r="G11" s="446"/>
      <c r="H11" s="446"/>
      <c r="I11" s="446"/>
    </row>
    <row r="12" ht="45" customHeight="1" spans="1:9">
      <c r="A12" s="444"/>
      <c r="B12" s="444" t="s">
        <v>324</v>
      </c>
      <c r="C12" s="444" t="s">
        <v>325</v>
      </c>
      <c r="D12" s="446" t="s">
        <v>326</v>
      </c>
      <c r="E12" s="446"/>
      <c r="F12" s="446" t="s">
        <v>327</v>
      </c>
      <c r="G12" s="446"/>
      <c r="H12" s="446"/>
      <c r="I12" s="446"/>
    </row>
    <row r="13" ht="72" customHeight="1" spans="1:9">
      <c r="A13" s="444"/>
      <c r="B13" s="444"/>
      <c r="C13" s="444" t="s">
        <v>328</v>
      </c>
      <c r="D13" s="446" t="s">
        <v>329</v>
      </c>
      <c r="E13" s="446"/>
      <c r="F13" s="446" t="s">
        <v>330</v>
      </c>
      <c r="G13" s="446"/>
      <c r="H13" s="446"/>
      <c r="I13" s="446"/>
    </row>
    <row r="14" spans="1:9">
      <c r="A14" s="444"/>
      <c r="B14" s="444"/>
      <c r="C14" s="444" t="s">
        <v>331</v>
      </c>
      <c r="D14" s="446" t="s">
        <v>332</v>
      </c>
      <c r="E14" s="446"/>
      <c r="F14" s="446" t="s">
        <v>333</v>
      </c>
      <c r="G14" s="446"/>
      <c r="H14" s="446"/>
      <c r="I14" s="446"/>
    </row>
    <row r="15" ht="78.75" customHeight="1" spans="1:9">
      <c r="A15" s="444"/>
      <c r="B15" s="444"/>
      <c r="C15" s="444" t="s">
        <v>334</v>
      </c>
      <c r="D15" s="446" t="s">
        <v>335</v>
      </c>
      <c r="E15" s="446"/>
      <c r="F15" s="446" t="s">
        <v>336</v>
      </c>
      <c r="G15" s="446"/>
      <c r="H15" s="446"/>
      <c r="I15" s="446"/>
    </row>
    <row r="16" ht="56.25" customHeight="1" spans="1:9">
      <c r="A16" s="444"/>
      <c r="B16" s="444" t="s">
        <v>337</v>
      </c>
      <c r="C16" s="444" t="s">
        <v>338</v>
      </c>
      <c r="D16" s="447" t="s">
        <v>339</v>
      </c>
      <c r="E16" s="448"/>
      <c r="F16" s="447" t="s">
        <v>340</v>
      </c>
      <c r="G16" s="449"/>
      <c r="H16" s="449"/>
      <c r="I16" s="448"/>
    </row>
    <row r="17" ht="85.5" customHeight="1" spans="1:9">
      <c r="A17" s="444"/>
      <c r="B17" s="444"/>
      <c r="C17" s="444" t="s">
        <v>341</v>
      </c>
      <c r="D17" s="446" t="s">
        <v>342</v>
      </c>
      <c r="E17" s="446"/>
      <c r="F17" s="446" t="s">
        <v>343</v>
      </c>
      <c r="G17" s="446"/>
      <c r="H17" s="446"/>
      <c r="I17" s="446"/>
    </row>
    <row r="18" ht="43.5" customHeight="1" spans="1:9">
      <c r="A18" s="444"/>
      <c r="B18" s="444"/>
      <c r="C18" s="444" t="s">
        <v>344</v>
      </c>
      <c r="D18" s="446" t="s">
        <v>345</v>
      </c>
      <c r="E18" s="446"/>
      <c r="F18" s="446" t="s">
        <v>346</v>
      </c>
      <c r="G18" s="446"/>
      <c r="H18" s="446"/>
      <c r="I18" s="446"/>
    </row>
    <row r="19" ht="24" spans="1:9">
      <c r="A19" s="444"/>
      <c r="B19" s="444" t="s">
        <v>347</v>
      </c>
      <c r="C19" s="444" t="s">
        <v>348</v>
      </c>
      <c r="D19" s="446" t="s">
        <v>349</v>
      </c>
      <c r="E19" s="446"/>
      <c r="F19" s="446" t="s">
        <v>350</v>
      </c>
      <c r="G19" s="446"/>
      <c r="H19" s="446"/>
      <c r="I19" s="446"/>
    </row>
  </sheetData>
  <mergeCells count="34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6:A8"/>
    <mergeCell ref="A9:A10"/>
    <mergeCell ref="A11:A19"/>
    <mergeCell ref="B12:B15"/>
    <mergeCell ref="B16:B18"/>
    <mergeCell ref="B9:I10"/>
  </mergeCell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A4" sqref="A4:A5"/>
    </sheetView>
  </sheetViews>
  <sheetFormatPr defaultColWidth="9" defaultRowHeight="13.5"/>
  <cols>
    <col min="1" max="1" width="11.25" customWidth="1"/>
  </cols>
  <sheetData>
    <row r="1" spans="9:9">
      <c r="I1" s="1" t="s">
        <v>351</v>
      </c>
    </row>
    <row r="2" ht="22.5" spans="1:9">
      <c r="A2" s="427" t="s">
        <v>308</v>
      </c>
      <c r="B2" s="427"/>
      <c r="C2" s="427"/>
      <c r="D2" s="427"/>
      <c r="E2" s="427"/>
      <c r="F2" s="427"/>
      <c r="G2" s="427"/>
      <c r="H2" s="427"/>
      <c r="I2" s="427"/>
    </row>
    <row r="3" spans="1:9">
      <c r="A3" s="428" t="s">
        <v>309</v>
      </c>
      <c r="B3" s="428"/>
      <c r="C3" s="428"/>
      <c r="D3" s="428"/>
      <c r="E3" s="428"/>
      <c r="F3" s="428"/>
      <c r="G3" s="428"/>
      <c r="H3" s="428"/>
      <c r="I3" s="428"/>
    </row>
    <row r="4" ht="22.5" customHeight="1" spans="1:9">
      <c r="A4" s="354" t="s">
        <v>310</v>
      </c>
      <c r="B4" s="429" t="s">
        <v>352</v>
      </c>
      <c r="C4" s="429"/>
      <c r="D4" s="429"/>
      <c r="E4" s="429"/>
      <c r="F4" s="429"/>
      <c r="G4" s="429"/>
      <c r="H4" s="429"/>
      <c r="I4" s="429"/>
    </row>
    <row r="5" ht="22.5" customHeight="1" spans="1:9">
      <c r="A5" s="354" t="s">
        <v>312</v>
      </c>
      <c r="B5" s="429" t="s">
        <v>0</v>
      </c>
      <c r="C5" s="429"/>
      <c r="D5" s="429"/>
      <c r="E5" s="429"/>
      <c r="F5" s="429"/>
      <c r="G5" s="429"/>
      <c r="H5" s="429"/>
      <c r="I5" s="429"/>
    </row>
    <row r="6" ht="22.5" customHeight="1" spans="1:9">
      <c r="A6" s="430" t="s">
        <v>313</v>
      </c>
      <c r="B6" s="431" t="s">
        <v>314</v>
      </c>
      <c r="C6" s="431"/>
      <c r="D6" s="431"/>
      <c r="E6" s="429">
        <v>137</v>
      </c>
      <c r="F6" s="429"/>
      <c r="G6" s="429"/>
      <c r="H6" s="429"/>
      <c r="I6" s="429"/>
    </row>
    <row r="7" ht="22.5" customHeight="1" spans="1:9">
      <c r="A7" s="430"/>
      <c r="B7" s="431" t="s">
        <v>315</v>
      </c>
      <c r="C7" s="431"/>
      <c r="D7" s="431"/>
      <c r="E7" s="429">
        <v>137</v>
      </c>
      <c r="F7" s="429"/>
      <c r="G7" s="429"/>
      <c r="H7" s="429"/>
      <c r="I7" s="429"/>
    </row>
    <row r="8" ht="22.5" customHeight="1" spans="1:9">
      <c r="A8" s="430"/>
      <c r="B8" s="431" t="s">
        <v>316</v>
      </c>
      <c r="C8" s="431"/>
      <c r="D8" s="431"/>
      <c r="E8" s="429"/>
      <c r="F8" s="429"/>
      <c r="G8" s="429"/>
      <c r="H8" s="429"/>
      <c r="I8" s="429"/>
    </row>
    <row r="9" ht="22.5" customHeight="1" spans="1:9">
      <c r="A9" s="430" t="s">
        <v>317</v>
      </c>
      <c r="B9" s="432" t="s">
        <v>353</v>
      </c>
      <c r="C9" s="433"/>
      <c r="D9" s="433"/>
      <c r="E9" s="433"/>
      <c r="F9" s="433"/>
      <c r="G9" s="433"/>
      <c r="H9" s="433"/>
      <c r="I9" s="433"/>
    </row>
    <row r="10" ht="22.5" customHeight="1" spans="1:9">
      <c r="A10" s="434" t="s">
        <v>319</v>
      </c>
      <c r="B10" s="435" t="s">
        <v>320</v>
      </c>
      <c r="C10" s="435" t="s">
        <v>321</v>
      </c>
      <c r="D10" s="436" t="s">
        <v>322</v>
      </c>
      <c r="E10" s="436"/>
      <c r="F10" s="436" t="s">
        <v>323</v>
      </c>
      <c r="G10" s="436"/>
      <c r="H10" s="436"/>
      <c r="I10" s="436"/>
    </row>
    <row r="11" ht="149.25" customHeight="1" spans="1:9">
      <c r="A11" s="434"/>
      <c r="B11" s="434" t="s">
        <v>324</v>
      </c>
      <c r="C11" s="434" t="s">
        <v>325</v>
      </c>
      <c r="D11" s="436" t="s">
        <v>354</v>
      </c>
      <c r="E11" s="436"/>
      <c r="F11" s="436" t="s">
        <v>355</v>
      </c>
      <c r="G11" s="436"/>
      <c r="H11" s="436"/>
      <c r="I11" s="436"/>
    </row>
    <row r="12" ht="80.25" customHeight="1" spans="1:9">
      <c r="A12" s="434"/>
      <c r="B12" s="434"/>
      <c r="C12" s="434" t="s">
        <v>328</v>
      </c>
      <c r="D12" s="436" t="s">
        <v>356</v>
      </c>
      <c r="E12" s="436"/>
      <c r="F12" s="436" t="s">
        <v>357</v>
      </c>
      <c r="G12" s="436"/>
      <c r="H12" s="436"/>
      <c r="I12" s="436"/>
    </row>
    <row r="13" ht="22.5" customHeight="1" spans="1:9">
      <c r="A13" s="434"/>
      <c r="B13" s="434"/>
      <c r="C13" s="434" t="s">
        <v>331</v>
      </c>
      <c r="D13" s="436" t="s">
        <v>358</v>
      </c>
      <c r="E13" s="436"/>
      <c r="F13" s="436" t="s">
        <v>359</v>
      </c>
      <c r="G13" s="436"/>
      <c r="H13" s="436"/>
      <c r="I13" s="436"/>
    </row>
    <row r="14" ht="22.5" customHeight="1" spans="1:9">
      <c r="A14" s="434"/>
      <c r="B14" s="434"/>
      <c r="C14" s="434" t="s">
        <v>334</v>
      </c>
      <c r="D14" s="436" t="s">
        <v>360</v>
      </c>
      <c r="E14" s="436"/>
      <c r="F14" s="436" t="s">
        <v>361</v>
      </c>
      <c r="G14" s="436"/>
      <c r="H14" s="436"/>
      <c r="I14" s="436"/>
    </row>
    <row r="15" ht="22.5" customHeight="1" spans="1:9">
      <c r="A15" s="434"/>
      <c r="B15" s="434" t="s">
        <v>337</v>
      </c>
      <c r="C15" s="434" t="s">
        <v>341</v>
      </c>
      <c r="D15" s="436" t="s">
        <v>362</v>
      </c>
      <c r="E15" s="436"/>
      <c r="F15" s="436" t="s">
        <v>363</v>
      </c>
      <c r="G15" s="436"/>
      <c r="H15" s="436"/>
      <c r="I15" s="436"/>
    </row>
    <row r="16" ht="22.5" customHeight="1" spans="1:9">
      <c r="A16" s="434"/>
      <c r="B16" s="434"/>
      <c r="C16" s="434" t="s">
        <v>344</v>
      </c>
      <c r="D16" s="436" t="s">
        <v>363</v>
      </c>
      <c r="E16" s="436"/>
      <c r="F16" s="436" t="s">
        <v>364</v>
      </c>
      <c r="G16" s="436"/>
      <c r="H16" s="436"/>
      <c r="I16" s="436"/>
    </row>
    <row r="17" ht="22.5" customHeight="1" spans="1:9">
      <c r="A17" s="434"/>
      <c r="B17" s="434" t="s">
        <v>347</v>
      </c>
      <c r="C17" s="434" t="s">
        <v>348</v>
      </c>
      <c r="D17" s="436" t="s">
        <v>349</v>
      </c>
      <c r="E17" s="436"/>
      <c r="F17" s="436" t="s">
        <v>365</v>
      </c>
      <c r="G17" s="436"/>
      <c r="H17" s="436"/>
      <c r="I17" s="436"/>
    </row>
  </sheetData>
  <mergeCells count="3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10:A17"/>
    <mergeCell ref="B11:B14"/>
    <mergeCell ref="B15:B16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9"/>
  <sheetViews>
    <sheetView workbookViewId="0">
      <selection activeCell="A4" sqref="A4:A5"/>
    </sheetView>
  </sheetViews>
  <sheetFormatPr defaultColWidth="9" defaultRowHeight="13.5"/>
  <cols>
    <col min="1" max="1" width="11.25" style="410" customWidth="1"/>
    <col min="2" max="9" width="10" style="410"/>
    <col min="10" max="16382" width="9" style="410"/>
  </cols>
  <sheetData>
    <row r="1" spans="9:9">
      <c r="I1" s="1" t="s">
        <v>366</v>
      </c>
    </row>
    <row r="2" ht="22.5" spans="1:9">
      <c r="A2" s="411" t="s">
        <v>308</v>
      </c>
      <c r="B2" s="411"/>
      <c r="C2" s="411"/>
      <c r="D2" s="411"/>
      <c r="E2" s="411"/>
      <c r="F2" s="411"/>
      <c r="G2" s="411"/>
      <c r="H2" s="411"/>
      <c r="I2" s="411"/>
    </row>
    <row r="3" customHeight="1" spans="1:9">
      <c r="A3" s="412" t="s">
        <v>309</v>
      </c>
      <c r="B3" s="412"/>
      <c r="C3" s="412"/>
      <c r="D3" s="412"/>
      <c r="E3" s="412"/>
      <c r="F3" s="412"/>
      <c r="G3" s="412"/>
      <c r="H3" s="412"/>
      <c r="I3" s="412"/>
    </row>
    <row r="4" ht="27" customHeight="1" spans="1:9">
      <c r="A4" s="354" t="s">
        <v>310</v>
      </c>
      <c r="B4" s="413" t="s">
        <v>367</v>
      </c>
      <c r="C4" s="413"/>
      <c r="D4" s="413"/>
      <c r="E4" s="413"/>
      <c r="F4" s="413"/>
      <c r="G4" s="413"/>
      <c r="H4" s="413"/>
      <c r="I4" s="413"/>
    </row>
    <row r="5" ht="27" customHeight="1" spans="1:9">
      <c r="A5" s="354" t="s">
        <v>312</v>
      </c>
      <c r="B5" s="413" t="s">
        <v>0</v>
      </c>
      <c r="C5" s="413"/>
      <c r="D5" s="413"/>
      <c r="E5" s="413"/>
      <c r="F5" s="413"/>
      <c r="G5" s="413"/>
      <c r="H5" s="413"/>
      <c r="I5" s="413"/>
    </row>
    <row r="6" ht="27" customHeight="1" spans="1:9">
      <c r="A6" s="414" t="s">
        <v>313</v>
      </c>
      <c r="B6" s="415" t="s">
        <v>314</v>
      </c>
      <c r="C6" s="415"/>
      <c r="D6" s="415"/>
      <c r="E6" s="413">
        <v>5</v>
      </c>
      <c r="F6" s="413"/>
      <c r="G6" s="413"/>
      <c r="H6" s="413"/>
      <c r="I6" s="413"/>
    </row>
    <row r="7" ht="27" customHeight="1" spans="1:9">
      <c r="A7" s="414"/>
      <c r="B7" s="415" t="s">
        <v>315</v>
      </c>
      <c r="C7" s="415"/>
      <c r="D7" s="415"/>
      <c r="E7" s="413">
        <v>5</v>
      </c>
      <c r="F7" s="413"/>
      <c r="G7" s="413"/>
      <c r="H7" s="413"/>
      <c r="I7" s="413"/>
    </row>
    <row r="8" ht="27" customHeight="1" spans="1:9">
      <c r="A8" s="414"/>
      <c r="B8" s="416" t="s">
        <v>316</v>
      </c>
      <c r="C8" s="417"/>
      <c r="D8" s="418"/>
      <c r="E8" s="413"/>
      <c r="F8" s="413"/>
      <c r="G8" s="413"/>
      <c r="H8" s="413"/>
      <c r="I8" s="413"/>
    </row>
    <row r="9" ht="27" customHeight="1" spans="1:9">
      <c r="A9" s="414" t="s">
        <v>317</v>
      </c>
      <c r="B9" s="419" t="s">
        <v>368</v>
      </c>
      <c r="C9" s="420"/>
      <c r="D9" s="420"/>
      <c r="E9" s="420"/>
      <c r="F9" s="420"/>
      <c r="G9" s="420"/>
      <c r="H9" s="420"/>
      <c r="I9" s="420"/>
    </row>
    <row r="10" ht="27" customHeight="1" spans="1:9">
      <c r="A10" s="414"/>
      <c r="B10" s="420"/>
      <c r="C10" s="420"/>
      <c r="D10" s="420"/>
      <c r="E10" s="420"/>
      <c r="F10" s="420"/>
      <c r="G10" s="420"/>
      <c r="H10" s="420"/>
      <c r="I10" s="420"/>
    </row>
    <row r="11" ht="27" customHeight="1" spans="1:9">
      <c r="A11" s="421" t="s">
        <v>319</v>
      </c>
      <c r="B11" s="422" t="s">
        <v>320</v>
      </c>
      <c r="C11" s="422" t="s">
        <v>321</v>
      </c>
      <c r="D11" s="423" t="s">
        <v>322</v>
      </c>
      <c r="E11" s="423"/>
      <c r="F11" s="423" t="s">
        <v>323</v>
      </c>
      <c r="G11" s="423"/>
      <c r="H11" s="423"/>
      <c r="I11" s="423"/>
    </row>
    <row r="12" ht="27" customHeight="1" spans="1:9">
      <c r="A12" s="421"/>
      <c r="B12" s="421" t="s">
        <v>324</v>
      </c>
      <c r="C12" s="421" t="s">
        <v>325</v>
      </c>
      <c r="D12" s="423" t="s">
        <v>369</v>
      </c>
      <c r="E12" s="423"/>
      <c r="F12" s="423" t="s">
        <v>370</v>
      </c>
      <c r="G12" s="423"/>
      <c r="H12" s="423"/>
      <c r="I12" s="423"/>
    </row>
    <row r="13" ht="27" customHeight="1" spans="1:9">
      <c r="A13" s="421"/>
      <c r="B13" s="421"/>
      <c r="C13" s="421" t="s">
        <v>328</v>
      </c>
      <c r="D13" s="423" t="s">
        <v>371</v>
      </c>
      <c r="E13" s="423"/>
      <c r="F13" s="423" t="s">
        <v>372</v>
      </c>
      <c r="G13" s="423"/>
      <c r="H13" s="423"/>
      <c r="I13" s="423"/>
    </row>
    <row r="14" ht="27" customHeight="1" spans="1:9">
      <c r="A14" s="421"/>
      <c r="B14" s="421"/>
      <c r="C14" s="421" t="s">
        <v>331</v>
      </c>
      <c r="D14" s="423" t="s">
        <v>332</v>
      </c>
      <c r="E14" s="423"/>
      <c r="F14" s="423" t="s">
        <v>333</v>
      </c>
      <c r="G14" s="423"/>
      <c r="H14" s="423"/>
      <c r="I14" s="423"/>
    </row>
    <row r="15" ht="27" customHeight="1" spans="1:9">
      <c r="A15" s="421"/>
      <c r="B15" s="421"/>
      <c r="C15" s="421" t="s">
        <v>334</v>
      </c>
      <c r="D15" s="423" t="s">
        <v>335</v>
      </c>
      <c r="E15" s="423"/>
      <c r="F15" s="423" t="s">
        <v>373</v>
      </c>
      <c r="G15" s="423"/>
      <c r="H15" s="423"/>
      <c r="I15" s="423"/>
    </row>
    <row r="16" ht="27" customHeight="1" spans="1:9">
      <c r="A16" s="421"/>
      <c r="B16" s="421" t="s">
        <v>337</v>
      </c>
      <c r="C16" s="421" t="s">
        <v>338</v>
      </c>
      <c r="D16" s="424" t="s">
        <v>339</v>
      </c>
      <c r="E16" s="425"/>
      <c r="F16" s="424" t="s">
        <v>374</v>
      </c>
      <c r="G16" s="426"/>
      <c r="H16" s="426"/>
      <c r="I16" s="425"/>
    </row>
    <row r="17" ht="27" customHeight="1" spans="1:9">
      <c r="A17" s="421"/>
      <c r="B17" s="421"/>
      <c r="C17" s="421" t="s">
        <v>341</v>
      </c>
      <c r="D17" s="423" t="s">
        <v>375</v>
      </c>
      <c r="E17" s="423"/>
      <c r="F17" s="423" t="s">
        <v>376</v>
      </c>
      <c r="G17" s="423"/>
      <c r="H17" s="423"/>
      <c r="I17" s="423"/>
    </row>
    <row r="18" ht="27" customHeight="1" spans="1:9">
      <c r="A18" s="421"/>
      <c r="B18" s="421"/>
      <c r="C18" s="421" t="s">
        <v>344</v>
      </c>
      <c r="D18" s="423" t="s">
        <v>377</v>
      </c>
      <c r="E18" s="423"/>
      <c r="F18" s="423" t="s">
        <v>378</v>
      </c>
      <c r="G18" s="423"/>
      <c r="H18" s="423"/>
      <c r="I18" s="423"/>
    </row>
    <row r="19" ht="27" customHeight="1" spans="1:9">
      <c r="A19" s="421"/>
      <c r="B19" s="421" t="s">
        <v>347</v>
      </c>
      <c r="C19" s="421" t="s">
        <v>348</v>
      </c>
      <c r="D19" s="423" t="s">
        <v>379</v>
      </c>
      <c r="E19" s="423"/>
      <c r="F19" s="423" t="s">
        <v>380</v>
      </c>
      <c r="G19" s="423"/>
      <c r="H19" s="423"/>
      <c r="I19" s="423"/>
    </row>
  </sheetData>
  <mergeCells count="34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6:A8"/>
    <mergeCell ref="A9:A10"/>
    <mergeCell ref="A11:A19"/>
    <mergeCell ref="B12:B15"/>
    <mergeCell ref="B16:B18"/>
    <mergeCell ref="B9:I10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A4" sqref="A4:A5"/>
    </sheetView>
  </sheetViews>
  <sheetFormatPr defaultColWidth="9" defaultRowHeight="13.5"/>
  <cols>
    <col min="1" max="1" width="11.25" customWidth="1"/>
  </cols>
  <sheetData>
    <row r="1" spans="9:9">
      <c r="I1" s="1" t="s">
        <v>381</v>
      </c>
    </row>
    <row r="2" ht="22.5" spans="1:9">
      <c r="A2" s="396" t="s">
        <v>308</v>
      </c>
      <c r="B2" s="396"/>
      <c r="C2" s="396"/>
      <c r="D2" s="396"/>
      <c r="E2" s="396"/>
      <c r="F2" s="396"/>
      <c r="G2" s="396"/>
      <c r="H2" s="396"/>
      <c r="I2" s="396"/>
    </row>
    <row r="3" spans="1:9">
      <c r="A3" s="397" t="s">
        <v>309</v>
      </c>
      <c r="B3" s="397"/>
      <c r="C3" s="397"/>
      <c r="D3" s="397"/>
      <c r="E3" s="397"/>
      <c r="F3" s="397"/>
      <c r="G3" s="397"/>
      <c r="H3" s="397"/>
      <c r="I3" s="397"/>
    </row>
    <row r="4" ht="22.5" customHeight="1" spans="1:9">
      <c r="A4" s="354" t="s">
        <v>310</v>
      </c>
      <c r="B4" s="398" t="s">
        <v>382</v>
      </c>
      <c r="C4" s="398"/>
      <c r="D4" s="398"/>
      <c r="E4" s="398"/>
      <c r="F4" s="398"/>
      <c r="G4" s="398"/>
      <c r="H4" s="398"/>
      <c r="I4" s="398"/>
    </row>
    <row r="5" ht="22.5" customHeight="1" spans="1:9">
      <c r="A5" s="354" t="s">
        <v>312</v>
      </c>
      <c r="B5" s="398" t="s">
        <v>0</v>
      </c>
      <c r="C5" s="398"/>
      <c r="D5" s="398"/>
      <c r="E5" s="398"/>
      <c r="F5" s="398"/>
      <c r="G5" s="398"/>
      <c r="H5" s="398"/>
      <c r="I5" s="398"/>
    </row>
    <row r="6" ht="22.5" customHeight="1" spans="1:9">
      <c r="A6" s="399" t="s">
        <v>313</v>
      </c>
      <c r="B6" s="400" t="s">
        <v>314</v>
      </c>
      <c r="C6" s="400"/>
      <c r="D6" s="400"/>
      <c r="E6" s="401">
        <v>10</v>
      </c>
      <c r="F6" s="401"/>
      <c r="G6" s="401"/>
      <c r="H6" s="401"/>
      <c r="I6" s="401"/>
    </row>
    <row r="7" ht="22.5" customHeight="1" spans="1:9">
      <c r="A7" s="399"/>
      <c r="B7" s="400" t="s">
        <v>315</v>
      </c>
      <c r="C7" s="400"/>
      <c r="D7" s="400"/>
      <c r="E7" s="401">
        <v>10</v>
      </c>
      <c r="F7" s="401"/>
      <c r="G7" s="401"/>
      <c r="H7" s="401"/>
      <c r="I7" s="401"/>
    </row>
    <row r="8" ht="22.5" customHeight="1" spans="1:9">
      <c r="A8" s="399"/>
      <c r="B8" s="402" t="s">
        <v>316</v>
      </c>
      <c r="C8" s="403"/>
      <c r="D8" s="404"/>
      <c r="E8" s="401"/>
      <c r="F8" s="401"/>
      <c r="G8" s="401"/>
      <c r="H8" s="401"/>
      <c r="I8" s="401"/>
    </row>
    <row r="9" ht="22.5" customHeight="1" spans="1:9">
      <c r="A9" s="399" t="s">
        <v>317</v>
      </c>
      <c r="B9" s="405" t="s">
        <v>383</v>
      </c>
      <c r="C9" s="405"/>
      <c r="D9" s="405"/>
      <c r="E9" s="405"/>
      <c r="F9" s="405"/>
      <c r="G9" s="405"/>
      <c r="H9" s="405"/>
      <c r="I9" s="405"/>
    </row>
    <row r="10" ht="22.5" customHeight="1" spans="1:9">
      <c r="A10" s="406" t="s">
        <v>319</v>
      </c>
      <c r="B10" s="407" t="s">
        <v>320</v>
      </c>
      <c r="C10" s="407" t="s">
        <v>321</v>
      </c>
      <c r="D10" s="408" t="s">
        <v>322</v>
      </c>
      <c r="E10" s="408"/>
      <c r="F10" s="408" t="s">
        <v>323</v>
      </c>
      <c r="G10" s="408"/>
      <c r="H10" s="408"/>
      <c r="I10" s="408"/>
    </row>
    <row r="11" ht="22.5" customHeight="1" spans="1:9">
      <c r="A11" s="406"/>
      <c r="B11" s="408" t="s">
        <v>324</v>
      </c>
      <c r="C11" s="408" t="s">
        <v>325</v>
      </c>
      <c r="D11" s="409" t="s">
        <v>384</v>
      </c>
      <c r="E11" s="409"/>
      <c r="F11" s="409" t="s">
        <v>385</v>
      </c>
      <c r="G11" s="409"/>
      <c r="H11" s="409"/>
      <c r="I11" s="409"/>
    </row>
    <row r="12" ht="22.5" customHeight="1" spans="1:9">
      <c r="A12" s="406"/>
      <c r="B12" s="408"/>
      <c r="C12" s="408" t="s">
        <v>328</v>
      </c>
      <c r="D12" s="409" t="s">
        <v>386</v>
      </c>
      <c r="E12" s="409"/>
      <c r="F12" s="409" t="s">
        <v>387</v>
      </c>
      <c r="G12" s="409"/>
      <c r="H12" s="409"/>
      <c r="I12" s="409"/>
    </row>
    <row r="13" ht="22.5" customHeight="1" spans="1:9">
      <c r="A13" s="406"/>
      <c r="B13" s="408"/>
      <c r="C13" s="408" t="s">
        <v>331</v>
      </c>
      <c r="D13" s="409" t="s">
        <v>332</v>
      </c>
      <c r="E13" s="409"/>
      <c r="F13" s="409" t="s">
        <v>388</v>
      </c>
      <c r="G13" s="409"/>
      <c r="H13" s="409"/>
      <c r="I13" s="409"/>
    </row>
    <row r="14" ht="47.25" customHeight="1" spans="1:9">
      <c r="A14" s="406"/>
      <c r="B14" s="408"/>
      <c r="C14" s="408" t="s">
        <v>334</v>
      </c>
      <c r="D14" s="409" t="s">
        <v>389</v>
      </c>
      <c r="E14" s="409"/>
      <c r="F14" s="409" t="s">
        <v>390</v>
      </c>
      <c r="G14" s="409"/>
      <c r="H14" s="409"/>
      <c r="I14" s="409"/>
    </row>
    <row r="15" ht="22.5" customHeight="1" spans="1:9">
      <c r="A15" s="406"/>
      <c r="B15" s="409" t="s">
        <v>337</v>
      </c>
      <c r="C15" s="409" t="s">
        <v>341</v>
      </c>
      <c r="D15" s="409" t="s">
        <v>391</v>
      </c>
      <c r="E15" s="409"/>
      <c r="F15" s="409" t="s">
        <v>392</v>
      </c>
      <c r="G15" s="409"/>
      <c r="H15" s="409"/>
      <c r="I15" s="409"/>
    </row>
    <row r="16" ht="22.5" customHeight="1" spans="1:9">
      <c r="A16" s="406"/>
      <c r="B16" s="409" t="s">
        <v>347</v>
      </c>
      <c r="C16" s="409" t="s">
        <v>348</v>
      </c>
      <c r="D16" s="409" t="s">
        <v>393</v>
      </c>
      <c r="E16" s="409"/>
      <c r="F16" s="409" t="s">
        <v>394</v>
      </c>
      <c r="G16" s="409"/>
      <c r="H16" s="409"/>
      <c r="I16" s="409"/>
    </row>
  </sheetData>
  <mergeCells count="28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6:A8"/>
    <mergeCell ref="A10:A16"/>
    <mergeCell ref="B11:B1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A4" sqref="A4:A5"/>
    </sheetView>
  </sheetViews>
  <sheetFormatPr defaultColWidth="9" defaultRowHeight="13.5"/>
  <cols>
    <col min="1" max="1" width="11.25" customWidth="1"/>
  </cols>
  <sheetData>
    <row r="1" spans="9:9">
      <c r="I1" s="1" t="s">
        <v>395</v>
      </c>
    </row>
    <row r="2" ht="22.5" spans="1:9">
      <c r="A2" s="381" t="s">
        <v>308</v>
      </c>
      <c r="B2" s="381"/>
      <c r="C2" s="381"/>
      <c r="D2" s="381"/>
      <c r="E2" s="381"/>
      <c r="F2" s="381"/>
      <c r="G2" s="381"/>
      <c r="H2" s="381"/>
      <c r="I2" s="381"/>
    </row>
    <row r="3" spans="1:9">
      <c r="A3" s="382" t="s">
        <v>309</v>
      </c>
      <c r="B3" s="382"/>
      <c r="C3" s="382"/>
      <c r="D3" s="382"/>
      <c r="E3" s="382"/>
      <c r="F3" s="382"/>
      <c r="G3" s="382"/>
      <c r="H3" s="382"/>
      <c r="I3" s="382"/>
    </row>
    <row r="4" ht="33.75" customHeight="1" spans="1:9">
      <c r="A4" s="354" t="s">
        <v>310</v>
      </c>
      <c r="B4" s="383" t="s">
        <v>396</v>
      </c>
      <c r="C4" s="383"/>
      <c r="D4" s="383"/>
      <c r="E4" s="383"/>
      <c r="F4" s="383"/>
      <c r="G4" s="383"/>
      <c r="H4" s="383"/>
      <c r="I4" s="383"/>
    </row>
    <row r="5" ht="33.75" customHeight="1" spans="1:9">
      <c r="A5" s="354" t="s">
        <v>312</v>
      </c>
      <c r="B5" s="383" t="s">
        <v>0</v>
      </c>
      <c r="C5" s="383"/>
      <c r="D5" s="383"/>
      <c r="E5" s="383"/>
      <c r="F5" s="383"/>
      <c r="G5" s="383"/>
      <c r="H5" s="383"/>
      <c r="I5" s="383"/>
    </row>
    <row r="6" ht="33.75" customHeight="1" spans="1:9">
      <c r="A6" s="384" t="s">
        <v>313</v>
      </c>
      <c r="B6" s="385" t="s">
        <v>314</v>
      </c>
      <c r="C6" s="385"/>
      <c r="D6" s="385"/>
      <c r="E6" s="386">
        <v>4</v>
      </c>
      <c r="F6" s="386"/>
      <c r="G6" s="386"/>
      <c r="H6" s="386"/>
      <c r="I6" s="386"/>
    </row>
    <row r="7" ht="33.75" customHeight="1" spans="1:9">
      <c r="A7" s="384"/>
      <c r="B7" s="385" t="s">
        <v>315</v>
      </c>
      <c r="C7" s="385"/>
      <c r="D7" s="385"/>
      <c r="E7" s="386">
        <v>4</v>
      </c>
      <c r="F7" s="386"/>
      <c r="G7" s="386"/>
      <c r="H7" s="386"/>
      <c r="I7" s="386"/>
    </row>
    <row r="8" ht="33.75" customHeight="1" spans="1:9">
      <c r="A8" s="384"/>
      <c r="B8" s="387" t="s">
        <v>316</v>
      </c>
      <c r="C8" s="388"/>
      <c r="D8" s="389"/>
      <c r="E8" s="386"/>
      <c r="F8" s="386"/>
      <c r="G8" s="386"/>
      <c r="H8" s="386"/>
      <c r="I8" s="386"/>
    </row>
    <row r="9" ht="33.75" customHeight="1" spans="1:9">
      <c r="A9" s="384" t="s">
        <v>317</v>
      </c>
      <c r="B9" s="390" t="s">
        <v>397</v>
      </c>
      <c r="C9" s="390"/>
      <c r="D9" s="390"/>
      <c r="E9" s="390"/>
      <c r="F9" s="390"/>
      <c r="G9" s="390"/>
      <c r="H9" s="390"/>
      <c r="I9" s="390"/>
    </row>
    <row r="10" ht="33.75" customHeight="1" spans="1:9">
      <c r="A10" s="391" t="s">
        <v>319</v>
      </c>
      <c r="B10" s="392" t="s">
        <v>320</v>
      </c>
      <c r="C10" s="392" t="s">
        <v>321</v>
      </c>
      <c r="D10" s="393" t="s">
        <v>322</v>
      </c>
      <c r="E10" s="393"/>
      <c r="F10" s="393" t="s">
        <v>323</v>
      </c>
      <c r="G10" s="393"/>
      <c r="H10" s="393"/>
      <c r="I10" s="393"/>
    </row>
    <row r="11" ht="33.75" customHeight="1" spans="1:9">
      <c r="A11" s="391"/>
      <c r="B11" s="391" t="s">
        <v>324</v>
      </c>
      <c r="C11" s="391" t="s">
        <v>325</v>
      </c>
      <c r="D11" s="394" t="s">
        <v>398</v>
      </c>
      <c r="E11" s="394"/>
      <c r="F11" s="394" t="s">
        <v>399</v>
      </c>
      <c r="G11" s="394"/>
      <c r="H11" s="394"/>
      <c r="I11" s="394"/>
    </row>
    <row r="12" ht="33.75" customHeight="1" spans="1:9">
      <c r="A12" s="391"/>
      <c r="B12" s="391"/>
      <c r="C12" s="391" t="s">
        <v>328</v>
      </c>
      <c r="D12" s="394" t="s">
        <v>400</v>
      </c>
      <c r="E12" s="394"/>
      <c r="F12" s="394" t="s">
        <v>401</v>
      </c>
      <c r="G12" s="394"/>
      <c r="H12" s="394"/>
      <c r="I12" s="394"/>
    </row>
    <row r="13" ht="33.75" customHeight="1" spans="1:9">
      <c r="A13" s="391"/>
      <c r="B13" s="391"/>
      <c r="C13" s="391" t="s">
        <v>331</v>
      </c>
      <c r="D13" s="394" t="s">
        <v>332</v>
      </c>
      <c r="E13" s="394"/>
      <c r="F13" s="394" t="s">
        <v>388</v>
      </c>
      <c r="G13" s="394"/>
      <c r="H13" s="394"/>
      <c r="I13" s="394"/>
    </row>
    <row r="14" ht="33.75" customHeight="1" spans="1:9">
      <c r="A14" s="391"/>
      <c r="B14" s="391"/>
      <c r="C14" s="391" t="s">
        <v>334</v>
      </c>
      <c r="D14" s="394" t="s">
        <v>402</v>
      </c>
      <c r="E14" s="394"/>
      <c r="F14" s="394" t="s">
        <v>403</v>
      </c>
      <c r="G14" s="394"/>
      <c r="H14" s="394"/>
      <c r="I14" s="394"/>
    </row>
    <row r="15" ht="33.75" customHeight="1" spans="1:9">
      <c r="A15" s="391"/>
      <c r="B15" s="395" t="s">
        <v>337</v>
      </c>
      <c r="C15" s="395" t="s">
        <v>341</v>
      </c>
      <c r="D15" s="394" t="s">
        <v>404</v>
      </c>
      <c r="E15" s="394"/>
      <c r="F15" s="394" t="s">
        <v>405</v>
      </c>
      <c r="G15" s="394"/>
      <c r="H15" s="394"/>
      <c r="I15" s="394"/>
    </row>
    <row r="16" ht="33.75" customHeight="1" spans="1:9">
      <c r="A16" s="391"/>
      <c r="B16" s="395" t="s">
        <v>347</v>
      </c>
      <c r="C16" s="395" t="s">
        <v>348</v>
      </c>
      <c r="D16" s="394" t="s">
        <v>406</v>
      </c>
      <c r="E16" s="394"/>
      <c r="F16" s="394" t="s">
        <v>407</v>
      </c>
      <c r="G16" s="394"/>
      <c r="H16" s="394"/>
      <c r="I16" s="394"/>
    </row>
  </sheetData>
  <mergeCells count="28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6:A8"/>
    <mergeCell ref="A10:A16"/>
    <mergeCell ref="B11:B14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A5" sqref="A5:A6"/>
    </sheetView>
  </sheetViews>
  <sheetFormatPr defaultColWidth="9" defaultRowHeight="13.5"/>
  <cols>
    <col min="1" max="1" width="11.25" customWidth="1"/>
  </cols>
  <sheetData>
    <row r="1" spans="9:9">
      <c r="I1" s="1" t="s">
        <v>408</v>
      </c>
    </row>
    <row r="2" spans="1:9">
      <c r="A2" s="352" t="s">
        <v>308</v>
      </c>
      <c r="B2" s="352"/>
      <c r="C2" s="352"/>
      <c r="D2" s="352"/>
      <c r="E2" s="352"/>
      <c r="F2" s="352"/>
      <c r="G2" s="352"/>
      <c r="H2" s="352"/>
      <c r="I2" s="352"/>
    </row>
    <row r="3" spans="1:9">
      <c r="A3" s="352"/>
      <c r="B3" s="352"/>
      <c r="C3" s="352"/>
      <c r="D3" s="352"/>
      <c r="E3" s="352"/>
      <c r="F3" s="352"/>
      <c r="G3" s="352"/>
      <c r="H3" s="352"/>
      <c r="I3" s="352"/>
    </row>
    <row r="4" spans="1:9">
      <c r="A4" s="353" t="s">
        <v>409</v>
      </c>
      <c r="B4" s="353"/>
      <c r="C4" s="353"/>
      <c r="D4" s="353"/>
      <c r="E4" s="353"/>
      <c r="F4" s="353"/>
      <c r="G4" s="353"/>
      <c r="H4" s="353"/>
      <c r="I4" s="353"/>
    </row>
    <row r="5" ht="38.25" customHeight="1" spans="1:9">
      <c r="A5" s="354" t="s">
        <v>310</v>
      </c>
      <c r="B5" s="355" t="s">
        <v>410</v>
      </c>
      <c r="C5" s="355"/>
      <c r="D5" s="355"/>
      <c r="E5" s="355"/>
      <c r="F5" s="355"/>
      <c r="G5" s="355"/>
      <c r="H5" s="355"/>
      <c r="I5" s="355"/>
    </row>
    <row r="6" ht="38.25" customHeight="1" spans="1:9">
      <c r="A6" s="354" t="s">
        <v>312</v>
      </c>
      <c r="B6" s="355" t="s">
        <v>75</v>
      </c>
      <c r="C6" s="355"/>
      <c r="D6" s="355"/>
      <c r="E6" s="355"/>
      <c r="F6" s="355"/>
      <c r="G6" s="355"/>
      <c r="H6" s="355"/>
      <c r="I6" s="355"/>
    </row>
    <row r="7" ht="38.25" customHeight="1" spans="1:9">
      <c r="A7" s="356" t="s">
        <v>313</v>
      </c>
      <c r="B7" s="357" t="s">
        <v>314</v>
      </c>
      <c r="C7" s="357"/>
      <c r="D7" s="357"/>
      <c r="E7" s="358">
        <v>2</v>
      </c>
      <c r="F7" s="358"/>
      <c r="G7" s="358"/>
      <c r="H7" s="358"/>
      <c r="I7" s="358"/>
    </row>
    <row r="8" ht="38.25" customHeight="1" spans="1:9">
      <c r="A8" s="359"/>
      <c r="B8" s="357" t="s">
        <v>315</v>
      </c>
      <c r="C8" s="357"/>
      <c r="D8" s="357"/>
      <c r="E8" s="358">
        <v>2</v>
      </c>
      <c r="F8" s="358"/>
      <c r="G8" s="358"/>
      <c r="H8" s="358"/>
      <c r="I8" s="358"/>
    </row>
    <row r="9" ht="38.25" customHeight="1" spans="1:9">
      <c r="A9" s="359"/>
      <c r="B9" s="357" t="s">
        <v>316</v>
      </c>
      <c r="C9" s="357"/>
      <c r="D9" s="357"/>
      <c r="E9" s="360" t="s">
        <v>3</v>
      </c>
      <c r="F9" s="360"/>
      <c r="G9" s="360"/>
      <c r="H9" s="360"/>
      <c r="I9" s="360"/>
    </row>
    <row r="10" ht="38.25" customHeight="1" spans="1:9">
      <c r="A10" s="361" t="s">
        <v>317</v>
      </c>
      <c r="B10" s="362" t="s">
        <v>411</v>
      </c>
      <c r="C10" s="362"/>
      <c r="D10" s="362"/>
      <c r="E10" s="362"/>
      <c r="F10" s="362"/>
      <c r="G10" s="362"/>
      <c r="H10" s="362"/>
      <c r="I10" s="362"/>
    </row>
    <row r="11" ht="38.25" customHeight="1" spans="1:9">
      <c r="A11" s="359" t="s">
        <v>412</v>
      </c>
      <c r="B11" s="363" t="s">
        <v>413</v>
      </c>
      <c r="C11" s="363" t="s">
        <v>414</v>
      </c>
      <c r="D11" s="364" t="s">
        <v>415</v>
      </c>
      <c r="E11" s="364"/>
      <c r="F11" s="364" t="s">
        <v>323</v>
      </c>
      <c r="G11" s="364"/>
      <c r="H11" s="364"/>
      <c r="I11" s="364"/>
    </row>
    <row r="12" ht="38.25" customHeight="1" spans="1:9">
      <c r="A12" s="359"/>
      <c r="B12" s="365" t="s">
        <v>416</v>
      </c>
      <c r="C12" s="365" t="s">
        <v>417</v>
      </c>
      <c r="D12" s="366" t="s">
        <v>418</v>
      </c>
      <c r="E12" s="366"/>
      <c r="F12" s="367" t="s">
        <v>419</v>
      </c>
      <c r="G12" s="368"/>
      <c r="H12" s="368"/>
      <c r="I12" s="379"/>
    </row>
    <row r="13" ht="38.25" customHeight="1" spans="1:9">
      <c r="A13" s="359"/>
      <c r="B13" s="365"/>
      <c r="C13" s="369" t="s">
        <v>420</v>
      </c>
      <c r="D13" s="370" t="s">
        <v>421</v>
      </c>
      <c r="E13" s="371"/>
      <c r="F13" s="370" t="s">
        <v>422</v>
      </c>
      <c r="G13" s="372"/>
      <c r="H13" s="372"/>
      <c r="I13" s="371"/>
    </row>
    <row r="14" ht="38.25" customHeight="1" spans="1:9">
      <c r="A14" s="359"/>
      <c r="B14" s="365"/>
      <c r="C14" s="359" t="s">
        <v>423</v>
      </c>
      <c r="D14" s="370" t="s">
        <v>332</v>
      </c>
      <c r="E14" s="371"/>
      <c r="F14" s="370" t="s">
        <v>388</v>
      </c>
      <c r="G14" s="372"/>
      <c r="H14" s="372"/>
      <c r="I14" s="371"/>
    </row>
    <row r="15" ht="38.25" customHeight="1" spans="1:9">
      <c r="A15" s="359"/>
      <c r="B15" s="365"/>
      <c r="C15" s="359" t="s">
        <v>334</v>
      </c>
      <c r="D15" s="370" t="s">
        <v>424</v>
      </c>
      <c r="E15" s="371"/>
      <c r="F15" s="373" t="s">
        <v>425</v>
      </c>
      <c r="G15" s="373"/>
      <c r="H15" s="373"/>
      <c r="I15" s="373"/>
    </row>
    <row r="16" ht="38.25" customHeight="1" spans="1:9">
      <c r="A16" s="359"/>
      <c r="B16" s="374" t="s">
        <v>426</v>
      </c>
      <c r="C16" s="356" t="s">
        <v>341</v>
      </c>
      <c r="D16" s="375" t="s">
        <v>427</v>
      </c>
      <c r="E16" s="376"/>
      <c r="F16" s="375" t="s">
        <v>411</v>
      </c>
      <c r="G16" s="375"/>
      <c r="H16" s="375"/>
      <c r="I16" s="375"/>
    </row>
    <row r="17" ht="38.25" customHeight="1" spans="1:9">
      <c r="A17" s="359"/>
      <c r="B17" s="377"/>
      <c r="C17" s="356" t="s">
        <v>338</v>
      </c>
      <c r="D17" s="376" t="s">
        <v>428</v>
      </c>
      <c r="E17" s="378"/>
      <c r="F17" s="376" t="s">
        <v>429</v>
      </c>
      <c r="G17" s="378"/>
      <c r="H17" s="378"/>
      <c r="I17" s="380"/>
    </row>
    <row r="18" ht="38.25" customHeight="1" spans="1:9">
      <c r="A18" s="359"/>
      <c r="B18" s="377"/>
      <c r="C18" s="356" t="s">
        <v>430</v>
      </c>
      <c r="D18" s="376" t="s">
        <v>431</v>
      </c>
      <c r="E18" s="378"/>
      <c r="F18" s="376" t="s">
        <v>432</v>
      </c>
      <c r="G18" s="378"/>
      <c r="H18" s="378"/>
      <c r="I18" s="380"/>
    </row>
    <row r="19" ht="38.25" customHeight="1" spans="1:9">
      <c r="A19" s="359"/>
      <c r="B19" s="377"/>
      <c r="C19" s="356" t="s">
        <v>344</v>
      </c>
      <c r="D19" s="376" t="s">
        <v>433</v>
      </c>
      <c r="E19" s="378"/>
      <c r="F19" s="376" t="s">
        <v>434</v>
      </c>
      <c r="G19" s="378"/>
      <c r="H19" s="378"/>
      <c r="I19" s="380"/>
    </row>
    <row r="20" ht="38.25" customHeight="1" spans="1:9">
      <c r="A20" s="359"/>
      <c r="B20" s="359" t="s">
        <v>435</v>
      </c>
      <c r="C20" s="356" t="s">
        <v>436</v>
      </c>
      <c r="D20" s="362" t="s">
        <v>437</v>
      </c>
      <c r="E20" s="362"/>
      <c r="F20" s="362" t="s">
        <v>438</v>
      </c>
      <c r="G20" s="362"/>
      <c r="H20" s="362"/>
      <c r="I20" s="362"/>
    </row>
  </sheetData>
  <mergeCells count="3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1:A20"/>
    <mergeCell ref="B12:B15"/>
    <mergeCell ref="B16:B19"/>
    <mergeCell ref="A2:I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12" activePane="bottomLeft" state="frozen"/>
      <selection/>
      <selection pane="bottomLeft" activeCell="E37" sqref="E37"/>
    </sheetView>
  </sheetViews>
  <sheetFormatPr defaultColWidth="10" defaultRowHeight="13.5" outlineLevelCol="5"/>
  <cols>
    <col min="1" max="1" width="1.5" style="477" customWidth="1"/>
    <col min="2" max="2" width="42.625" style="477" customWidth="1"/>
    <col min="3" max="3" width="17.875" style="477" customWidth="1"/>
    <col min="4" max="4" width="42.625" style="477" customWidth="1"/>
    <col min="5" max="5" width="17.875" style="477" customWidth="1"/>
    <col min="6" max="6" width="1.5" style="477" customWidth="1"/>
    <col min="7" max="11" width="9.75" style="477" customWidth="1"/>
    <col min="12" max="16384" width="10" style="477"/>
  </cols>
  <sheetData>
    <row r="1" s="564" customFormat="1" ht="24.95" customHeight="1" spans="1:6">
      <c r="A1" s="565"/>
      <c r="D1" s="451"/>
      <c r="E1" s="482" t="s">
        <v>2</v>
      </c>
      <c r="F1" s="566" t="s">
        <v>3</v>
      </c>
    </row>
    <row r="2" ht="22.9" customHeight="1" spans="1:6">
      <c r="A2" s="549"/>
      <c r="B2" s="550" t="s">
        <v>4</v>
      </c>
      <c r="C2" s="550"/>
      <c r="D2" s="550"/>
      <c r="E2" s="550"/>
      <c r="F2" s="519"/>
    </row>
    <row r="3" ht="19.5" customHeight="1" spans="1:6">
      <c r="A3" s="549"/>
      <c r="B3" s="486" t="s">
        <v>5</v>
      </c>
      <c r="D3" s="481"/>
      <c r="E3" s="567" t="s">
        <v>6</v>
      </c>
      <c r="F3" s="519"/>
    </row>
    <row r="4" ht="26.1" customHeight="1" spans="1:6">
      <c r="A4" s="549"/>
      <c r="B4" s="458" t="s">
        <v>7</v>
      </c>
      <c r="C4" s="458"/>
      <c r="D4" s="458" t="s">
        <v>8</v>
      </c>
      <c r="E4" s="458"/>
      <c r="F4" s="519"/>
    </row>
    <row r="5" ht="26.1" customHeight="1" spans="1:6">
      <c r="A5" s="549"/>
      <c r="B5" s="458" t="s">
        <v>9</v>
      </c>
      <c r="C5" s="458" t="s">
        <v>10</v>
      </c>
      <c r="D5" s="458" t="s">
        <v>9</v>
      </c>
      <c r="E5" s="458" t="s">
        <v>10</v>
      </c>
      <c r="F5" s="519"/>
    </row>
    <row r="6" ht="26.1" customHeight="1" spans="1:6">
      <c r="A6" s="483"/>
      <c r="B6" s="462" t="s">
        <v>11</v>
      </c>
      <c r="C6" s="464">
        <v>104143279.1</v>
      </c>
      <c r="D6" s="462" t="s">
        <v>12</v>
      </c>
      <c r="E6" s="464"/>
      <c r="F6" s="491"/>
    </row>
    <row r="7" ht="26.1" customHeight="1" spans="1:6">
      <c r="A7" s="483"/>
      <c r="B7" s="462" t="s">
        <v>13</v>
      </c>
      <c r="C7" s="464"/>
      <c r="D7" s="462" t="s">
        <v>14</v>
      </c>
      <c r="E7" s="464"/>
      <c r="F7" s="491"/>
    </row>
    <row r="8" ht="26.1" customHeight="1" spans="1:6">
      <c r="A8" s="483"/>
      <c r="B8" s="462" t="s">
        <v>15</v>
      </c>
      <c r="C8" s="464"/>
      <c r="D8" s="462" t="s">
        <v>16</v>
      </c>
      <c r="E8" s="464"/>
      <c r="F8" s="491"/>
    </row>
    <row r="9" ht="26.1" customHeight="1" spans="1:6">
      <c r="A9" s="483"/>
      <c r="B9" s="462" t="s">
        <v>17</v>
      </c>
      <c r="C9" s="464"/>
      <c r="D9" s="462" t="s">
        <v>18</v>
      </c>
      <c r="E9" s="464"/>
      <c r="F9" s="491"/>
    </row>
    <row r="10" ht="26.1" customHeight="1" spans="1:6">
      <c r="A10" s="483"/>
      <c r="B10" s="462" t="s">
        <v>19</v>
      </c>
      <c r="C10" s="464"/>
      <c r="D10" s="462" t="s">
        <v>20</v>
      </c>
      <c r="E10" s="464"/>
      <c r="F10" s="491"/>
    </row>
    <row r="11" ht="26.1" customHeight="1" spans="1:6">
      <c r="A11" s="483"/>
      <c r="B11" s="462" t="s">
        <v>21</v>
      </c>
      <c r="C11" s="464"/>
      <c r="D11" s="462" t="s">
        <v>22</v>
      </c>
      <c r="E11" s="464"/>
      <c r="F11" s="491"/>
    </row>
    <row r="12" ht="26.1" customHeight="1" spans="1:6">
      <c r="A12" s="483"/>
      <c r="B12" s="462" t="s">
        <v>23</v>
      </c>
      <c r="C12" s="464"/>
      <c r="D12" s="462" t="s">
        <v>24</v>
      </c>
      <c r="E12" s="464">
        <v>79381321.03</v>
      </c>
      <c r="F12" s="491"/>
    </row>
    <row r="13" ht="26.1" customHeight="1" spans="1:6">
      <c r="A13" s="483"/>
      <c r="B13" s="462" t="s">
        <v>23</v>
      </c>
      <c r="C13" s="464"/>
      <c r="D13" s="462" t="s">
        <v>25</v>
      </c>
      <c r="E13" s="464">
        <v>15842957.08</v>
      </c>
      <c r="F13" s="491"/>
    </row>
    <row r="14" ht="26.1" customHeight="1" spans="1:6">
      <c r="A14" s="483"/>
      <c r="B14" s="462" t="s">
        <v>23</v>
      </c>
      <c r="C14" s="464"/>
      <c r="D14" s="462" t="s">
        <v>26</v>
      </c>
      <c r="E14" s="464"/>
      <c r="F14" s="491"/>
    </row>
    <row r="15" ht="26.1" customHeight="1" spans="1:6">
      <c r="A15" s="483"/>
      <c r="B15" s="462" t="s">
        <v>23</v>
      </c>
      <c r="C15" s="464"/>
      <c r="D15" s="462" t="s">
        <v>27</v>
      </c>
      <c r="E15" s="464">
        <v>4350788.44</v>
      </c>
      <c r="F15" s="491"/>
    </row>
    <row r="16" ht="26.1" customHeight="1" spans="1:6">
      <c r="A16" s="483"/>
      <c r="B16" s="462" t="s">
        <v>23</v>
      </c>
      <c r="C16" s="464"/>
      <c r="D16" s="462" t="s">
        <v>28</v>
      </c>
      <c r="E16" s="464"/>
      <c r="F16" s="491"/>
    </row>
    <row r="17" ht="26.1" customHeight="1" spans="1:6">
      <c r="A17" s="483"/>
      <c r="B17" s="462" t="s">
        <v>23</v>
      </c>
      <c r="C17" s="464"/>
      <c r="D17" s="462" t="s">
        <v>29</v>
      </c>
      <c r="E17" s="464"/>
      <c r="F17" s="491"/>
    </row>
    <row r="18" ht="26.1" customHeight="1" spans="1:6">
      <c r="A18" s="483"/>
      <c r="B18" s="462" t="s">
        <v>23</v>
      </c>
      <c r="C18" s="464"/>
      <c r="D18" s="462" t="s">
        <v>30</v>
      </c>
      <c r="E18" s="464"/>
      <c r="F18" s="491"/>
    </row>
    <row r="19" ht="26.1" customHeight="1" spans="1:6">
      <c r="A19" s="483"/>
      <c r="B19" s="462" t="s">
        <v>23</v>
      </c>
      <c r="C19" s="464"/>
      <c r="D19" s="462" t="s">
        <v>31</v>
      </c>
      <c r="E19" s="464"/>
      <c r="F19" s="491"/>
    </row>
    <row r="20" ht="26.1" customHeight="1" spans="1:6">
      <c r="A20" s="483"/>
      <c r="B20" s="462" t="s">
        <v>23</v>
      </c>
      <c r="C20" s="464"/>
      <c r="D20" s="462" t="s">
        <v>32</v>
      </c>
      <c r="E20" s="464"/>
      <c r="F20" s="491"/>
    </row>
    <row r="21" ht="26.1" customHeight="1" spans="1:6">
      <c r="A21" s="483"/>
      <c r="B21" s="462" t="s">
        <v>23</v>
      </c>
      <c r="C21" s="464"/>
      <c r="D21" s="462" t="s">
        <v>33</v>
      </c>
      <c r="E21" s="464"/>
      <c r="F21" s="491"/>
    </row>
    <row r="22" ht="26.1" customHeight="1" spans="1:6">
      <c r="A22" s="483"/>
      <c r="B22" s="462" t="s">
        <v>23</v>
      </c>
      <c r="C22" s="464"/>
      <c r="D22" s="462" t="s">
        <v>34</v>
      </c>
      <c r="E22" s="464"/>
      <c r="F22" s="491"/>
    </row>
    <row r="23" ht="26.1" customHeight="1" spans="1:6">
      <c r="A23" s="483"/>
      <c r="B23" s="462" t="s">
        <v>23</v>
      </c>
      <c r="C23" s="464"/>
      <c r="D23" s="462" t="s">
        <v>35</v>
      </c>
      <c r="E23" s="464"/>
      <c r="F23" s="491"/>
    </row>
    <row r="24" ht="26.1" customHeight="1" spans="1:6">
      <c r="A24" s="483"/>
      <c r="B24" s="462" t="s">
        <v>23</v>
      </c>
      <c r="C24" s="464"/>
      <c r="D24" s="462" t="s">
        <v>36</v>
      </c>
      <c r="E24" s="464"/>
      <c r="F24" s="491"/>
    </row>
    <row r="25" ht="26.1" customHeight="1" spans="1:6">
      <c r="A25" s="483"/>
      <c r="B25" s="462" t="s">
        <v>23</v>
      </c>
      <c r="C25" s="464"/>
      <c r="D25" s="462" t="s">
        <v>37</v>
      </c>
      <c r="E25" s="464">
        <v>4568212.55</v>
      </c>
      <c r="F25" s="491"/>
    </row>
    <row r="26" ht="26.1" customHeight="1" spans="1:6">
      <c r="A26" s="483"/>
      <c r="B26" s="462" t="s">
        <v>23</v>
      </c>
      <c r="C26" s="464"/>
      <c r="D26" s="462" t="s">
        <v>38</v>
      </c>
      <c r="E26" s="464"/>
      <c r="F26" s="491"/>
    </row>
    <row r="27" ht="26.1" customHeight="1" spans="1:6">
      <c r="A27" s="483"/>
      <c r="B27" s="462" t="s">
        <v>23</v>
      </c>
      <c r="C27" s="464"/>
      <c r="D27" s="462" t="s">
        <v>39</v>
      </c>
      <c r="E27" s="464"/>
      <c r="F27" s="491"/>
    </row>
    <row r="28" ht="26.1" customHeight="1" spans="1:6">
      <c r="A28" s="483"/>
      <c r="B28" s="462" t="s">
        <v>23</v>
      </c>
      <c r="C28" s="464"/>
      <c r="D28" s="462" t="s">
        <v>40</v>
      </c>
      <c r="E28" s="464"/>
      <c r="F28" s="491"/>
    </row>
    <row r="29" ht="26.1" customHeight="1" spans="1:6">
      <c r="A29" s="483"/>
      <c r="B29" s="462" t="s">
        <v>23</v>
      </c>
      <c r="C29" s="464"/>
      <c r="D29" s="462" t="s">
        <v>41</v>
      </c>
      <c r="E29" s="464"/>
      <c r="F29" s="491"/>
    </row>
    <row r="30" ht="26.1" customHeight="1" spans="1:6">
      <c r="A30" s="483"/>
      <c r="B30" s="462" t="s">
        <v>23</v>
      </c>
      <c r="C30" s="464"/>
      <c r="D30" s="462" t="s">
        <v>42</v>
      </c>
      <c r="E30" s="464"/>
      <c r="F30" s="491"/>
    </row>
    <row r="31" ht="26.1" customHeight="1" spans="1:6">
      <c r="A31" s="483"/>
      <c r="B31" s="462" t="s">
        <v>23</v>
      </c>
      <c r="C31" s="464"/>
      <c r="D31" s="462" t="s">
        <v>43</v>
      </c>
      <c r="E31" s="464"/>
      <c r="F31" s="491"/>
    </row>
    <row r="32" ht="26.1" customHeight="1" spans="1:6">
      <c r="A32" s="483"/>
      <c r="B32" s="462" t="s">
        <v>23</v>
      </c>
      <c r="C32" s="464"/>
      <c r="D32" s="462" t="s">
        <v>44</v>
      </c>
      <c r="E32" s="464"/>
      <c r="F32" s="491"/>
    </row>
    <row r="33" ht="26.1" customHeight="1" spans="1:6">
      <c r="A33" s="483"/>
      <c r="B33" s="462" t="s">
        <v>23</v>
      </c>
      <c r="C33" s="464"/>
      <c r="D33" s="462" t="s">
        <v>45</v>
      </c>
      <c r="E33" s="464"/>
      <c r="F33" s="491"/>
    </row>
    <row r="34" ht="26.1" customHeight="1" spans="1:6">
      <c r="A34" s="483"/>
      <c r="B34" s="462" t="s">
        <v>23</v>
      </c>
      <c r="C34" s="464"/>
      <c r="D34" s="462" t="s">
        <v>46</v>
      </c>
      <c r="E34" s="464"/>
      <c r="F34" s="491"/>
    </row>
    <row r="35" ht="26.1" customHeight="1" spans="1:6">
      <c r="A35" s="483"/>
      <c r="B35" s="462" t="s">
        <v>23</v>
      </c>
      <c r="C35" s="464"/>
      <c r="D35" s="462" t="s">
        <v>47</v>
      </c>
      <c r="E35" s="464"/>
      <c r="F35" s="491"/>
    </row>
    <row r="36" ht="26.1" customHeight="1" spans="1:6">
      <c r="A36" s="492"/>
      <c r="B36" s="458" t="s">
        <v>48</v>
      </c>
      <c r="C36" s="461">
        <f>SUM(C6:C35)</f>
        <v>104143279.1</v>
      </c>
      <c r="D36" s="458" t="s">
        <v>49</v>
      </c>
      <c r="E36" s="461">
        <f>SUM(E6:E35)</f>
        <v>104143279.1</v>
      </c>
      <c r="F36" s="493"/>
    </row>
    <row r="37" ht="26.1" customHeight="1" spans="1:6">
      <c r="A37" s="483"/>
      <c r="B37" s="462" t="s">
        <v>50</v>
      </c>
      <c r="C37" s="464"/>
      <c r="D37" s="462" t="s">
        <v>51</v>
      </c>
      <c r="E37" s="464"/>
      <c r="F37" s="568"/>
    </row>
    <row r="38" ht="26.1" customHeight="1" spans="1:6">
      <c r="A38" s="569"/>
      <c r="B38" s="462" t="s">
        <v>52</v>
      </c>
      <c r="C38" s="464"/>
      <c r="D38" s="462" t="s">
        <v>53</v>
      </c>
      <c r="E38" s="464"/>
      <c r="F38" s="568"/>
    </row>
    <row r="39" ht="26.1" customHeight="1" spans="1:6">
      <c r="A39" s="569"/>
      <c r="B39" s="570"/>
      <c r="C39" s="570"/>
      <c r="D39" s="462" t="s">
        <v>54</v>
      </c>
      <c r="E39" s="464"/>
      <c r="F39" s="568"/>
    </row>
    <row r="40" ht="26.1" customHeight="1" spans="1:6">
      <c r="A40" s="571"/>
      <c r="B40" s="458" t="s">
        <v>55</v>
      </c>
      <c r="C40" s="461">
        <f>C36</f>
        <v>104143279.1</v>
      </c>
      <c r="D40" s="458" t="s">
        <v>56</v>
      </c>
      <c r="E40" s="461">
        <v>104143279.1</v>
      </c>
      <c r="F40" s="572"/>
    </row>
    <row r="41" ht="9.75" customHeight="1" spans="1:6">
      <c r="A41" s="553"/>
      <c r="B41" s="553"/>
      <c r="C41" s="573"/>
      <c r="D41" s="573"/>
      <c r="E41" s="553"/>
      <c r="F41" s="55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E7" sqref="E7:I8"/>
    </sheetView>
  </sheetViews>
  <sheetFormatPr defaultColWidth="9" defaultRowHeight="13.5"/>
  <cols>
    <col min="1" max="1" width="11.25" customWidth="1"/>
  </cols>
  <sheetData>
    <row r="1" spans="9:9">
      <c r="I1" s="1" t="s">
        <v>439</v>
      </c>
    </row>
    <row r="2" spans="1:9">
      <c r="A2" s="326" t="s">
        <v>308</v>
      </c>
      <c r="B2" s="326"/>
      <c r="C2" s="326"/>
      <c r="D2" s="326"/>
      <c r="E2" s="326"/>
      <c r="F2" s="326"/>
      <c r="G2" s="326"/>
      <c r="H2" s="326"/>
      <c r="I2" s="326"/>
    </row>
    <row r="3" spans="1:9">
      <c r="A3" s="326"/>
      <c r="B3" s="326"/>
      <c r="C3" s="326"/>
      <c r="D3" s="326"/>
      <c r="E3" s="326"/>
      <c r="F3" s="326"/>
      <c r="G3" s="326"/>
      <c r="H3" s="326"/>
      <c r="I3" s="326"/>
    </row>
    <row r="4" spans="1:9">
      <c r="A4" s="327" t="s">
        <v>409</v>
      </c>
      <c r="B4" s="327"/>
      <c r="C4" s="327"/>
      <c r="D4" s="327"/>
      <c r="E4" s="327"/>
      <c r="F4" s="327"/>
      <c r="G4" s="327"/>
      <c r="H4" s="327"/>
      <c r="I4" s="327"/>
    </row>
    <row r="5" ht="31.5" customHeight="1" spans="1:9">
      <c r="A5" s="328" t="s">
        <v>310</v>
      </c>
      <c r="B5" s="329" t="s">
        <v>396</v>
      </c>
      <c r="C5" s="329"/>
      <c r="D5" s="329"/>
      <c r="E5" s="329"/>
      <c r="F5" s="329"/>
      <c r="G5" s="329"/>
      <c r="H5" s="329"/>
      <c r="I5" s="329"/>
    </row>
    <row r="6" ht="31.5" customHeight="1" spans="1:9">
      <c r="A6" s="330" t="s">
        <v>312</v>
      </c>
      <c r="B6" s="329" t="s">
        <v>75</v>
      </c>
      <c r="C6" s="329"/>
      <c r="D6" s="329"/>
      <c r="E6" s="329"/>
      <c r="F6" s="329"/>
      <c r="G6" s="329"/>
      <c r="H6" s="329"/>
      <c r="I6" s="329"/>
    </row>
    <row r="7" ht="31.5" customHeight="1" spans="1:9">
      <c r="A7" s="331" t="s">
        <v>313</v>
      </c>
      <c r="B7" s="332" t="s">
        <v>314</v>
      </c>
      <c r="C7" s="332"/>
      <c r="D7" s="332"/>
      <c r="E7" s="333">
        <v>2.8</v>
      </c>
      <c r="F7" s="333"/>
      <c r="G7" s="333"/>
      <c r="H7" s="333"/>
      <c r="I7" s="333"/>
    </row>
    <row r="8" ht="31.5" customHeight="1" spans="1:9">
      <c r="A8" s="334"/>
      <c r="B8" s="332" t="s">
        <v>315</v>
      </c>
      <c r="C8" s="332"/>
      <c r="D8" s="332"/>
      <c r="E8" s="333">
        <v>2.8</v>
      </c>
      <c r="F8" s="333"/>
      <c r="G8" s="333"/>
      <c r="H8" s="333"/>
      <c r="I8" s="333"/>
    </row>
    <row r="9" ht="31.5" customHeight="1" spans="1:9">
      <c r="A9" s="334"/>
      <c r="B9" s="332" t="s">
        <v>316</v>
      </c>
      <c r="C9" s="332"/>
      <c r="D9" s="332"/>
      <c r="E9" s="335" t="s">
        <v>3</v>
      </c>
      <c r="F9" s="335"/>
      <c r="G9" s="335"/>
      <c r="H9" s="335"/>
      <c r="I9" s="335"/>
    </row>
    <row r="10" ht="31.5" customHeight="1" spans="1:9">
      <c r="A10" s="336" t="s">
        <v>317</v>
      </c>
      <c r="B10" s="337" t="s">
        <v>440</v>
      </c>
      <c r="C10" s="337"/>
      <c r="D10" s="337"/>
      <c r="E10" s="337"/>
      <c r="F10" s="337"/>
      <c r="G10" s="337"/>
      <c r="H10" s="337"/>
      <c r="I10" s="337"/>
    </row>
    <row r="11" ht="31.5" customHeight="1" spans="1:9">
      <c r="A11" s="334" t="s">
        <v>412</v>
      </c>
      <c r="B11" s="338" t="s">
        <v>413</v>
      </c>
      <c r="C11" s="338" t="s">
        <v>414</v>
      </c>
      <c r="D11" s="339" t="s">
        <v>415</v>
      </c>
      <c r="E11" s="339"/>
      <c r="F11" s="339" t="s">
        <v>323</v>
      </c>
      <c r="G11" s="339"/>
      <c r="H11" s="339"/>
      <c r="I11" s="339"/>
    </row>
    <row r="12" ht="31.5" customHeight="1" spans="1:9">
      <c r="A12" s="334"/>
      <c r="B12" s="340" t="s">
        <v>416</v>
      </c>
      <c r="C12" s="340" t="s">
        <v>417</v>
      </c>
      <c r="D12" s="341" t="s">
        <v>441</v>
      </c>
      <c r="E12" s="341"/>
      <c r="F12" s="342" t="s">
        <v>442</v>
      </c>
      <c r="G12" s="343"/>
      <c r="H12" s="343"/>
      <c r="I12" s="351"/>
    </row>
    <row r="13" ht="31.5" customHeight="1" spans="1:9">
      <c r="A13" s="334"/>
      <c r="B13" s="340"/>
      <c r="C13" s="334" t="s">
        <v>420</v>
      </c>
      <c r="D13" s="344" t="s">
        <v>443</v>
      </c>
      <c r="E13" s="345"/>
      <c r="F13" s="344" t="s">
        <v>444</v>
      </c>
      <c r="G13" s="346"/>
      <c r="H13" s="346"/>
      <c r="I13" s="345"/>
    </row>
    <row r="14" ht="31.5" customHeight="1" spans="1:9">
      <c r="A14" s="334"/>
      <c r="B14" s="340"/>
      <c r="C14" s="334" t="s">
        <v>423</v>
      </c>
      <c r="D14" s="344" t="s">
        <v>445</v>
      </c>
      <c r="E14" s="345"/>
      <c r="F14" s="344" t="s">
        <v>388</v>
      </c>
      <c r="G14" s="346"/>
      <c r="H14" s="346"/>
      <c r="I14" s="345"/>
    </row>
    <row r="15" ht="31.5" customHeight="1" spans="1:9">
      <c r="A15" s="334"/>
      <c r="B15" s="340"/>
      <c r="C15" s="334" t="s">
        <v>334</v>
      </c>
      <c r="D15" s="344" t="s">
        <v>446</v>
      </c>
      <c r="E15" s="345"/>
      <c r="F15" s="347" t="s">
        <v>447</v>
      </c>
      <c r="G15" s="347"/>
      <c r="H15" s="347"/>
      <c r="I15" s="347"/>
    </row>
    <row r="16" ht="31.5" customHeight="1" spans="1:9">
      <c r="A16" s="334"/>
      <c r="B16" s="348" t="s">
        <v>426</v>
      </c>
      <c r="C16" s="331" t="s">
        <v>341</v>
      </c>
      <c r="D16" s="349" t="s">
        <v>427</v>
      </c>
      <c r="E16" s="350"/>
      <c r="F16" s="349" t="s">
        <v>411</v>
      </c>
      <c r="G16" s="349"/>
      <c r="H16" s="349"/>
      <c r="I16" s="349"/>
    </row>
    <row r="17" ht="31.5" customHeight="1" spans="1:9">
      <c r="A17" s="334"/>
      <c r="B17" s="334" t="s">
        <v>435</v>
      </c>
      <c r="C17" s="331" t="s">
        <v>436</v>
      </c>
      <c r="D17" s="337" t="s">
        <v>437</v>
      </c>
      <c r="E17" s="337"/>
      <c r="F17" s="337" t="s">
        <v>438</v>
      </c>
      <c r="G17" s="337"/>
      <c r="H17" s="337"/>
      <c r="I17" s="337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5"/>
    <mergeCell ref="A2:I3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L16" sqref="L16"/>
    </sheetView>
  </sheetViews>
  <sheetFormatPr defaultColWidth="9" defaultRowHeight="13.5"/>
  <cols>
    <col min="1" max="1" width="11.25" customWidth="1"/>
  </cols>
  <sheetData>
    <row r="1" ht="21" customHeight="1" spans="9:9">
      <c r="I1" s="1" t="s">
        <v>448</v>
      </c>
    </row>
    <row r="2" spans="1:9">
      <c r="A2" s="297" t="s">
        <v>308</v>
      </c>
      <c r="B2" s="297"/>
      <c r="C2" s="297"/>
      <c r="D2" s="297"/>
      <c r="E2" s="297"/>
      <c r="F2" s="297"/>
      <c r="G2" s="297"/>
      <c r="H2" s="297"/>
      <c r="I2" s="297"/>
    </row>
    <row r="3" spans="1:9">
      <c r="A3" s="297"/>
      <c r="B3" s="297"/>
      <c r="C3" s="297"/>
      <c r="D3" s="297"/>
      <c r="E3" s="297"/>
      <c r="F3" s="297"/>
      <c r="G3" s="297"/>
      <c r="H3" s="297"/>
      <c r="I3" s="297"/>
    </row>
    <row r="4" spans="1:9">
      <c r="A4" s="298" t="s">
        <v>409</v>
      </c>
      <c r="B4" s="298"/>
      <c r="C4" s="298"/>
      <c r="D4" s="298"/>
      <c r="E4" s="298"/>
      <c r="F4" s="298"/>
      <c r="G4" s="298"/>
      <c r="H4" s="298"/>
      <c r="I4" s="298"/>
    </row>
    <row r="5" ht="28.5" customHeight="1" spans="1:9">
      <c r="A5" s="299" t="s">
        <v>310</v>
      </c>
      <c r="B5" s="300" t="s">
        <v>449</v>
      </c>
      <c r="C5" s="300"/>
      <c r="D5" s="300"/>
      <c r="E5" s="300"/>
      <c r="F5" s="300"/>
      <c r="G5" s="300"/>
      <c r="H5" s="300"/>
      <c r="I5" s="300"/>
    </row>
    <row r="6" ht="28.5" customHeight="1" spans="1:9">
      <c r="A6" s="301" t="s">
        <v>312</v>
      </c>
      <c r="B6" s="300" t="s">
        <v>77</v>
      </c>
      <c r="C6" s="300"/>
      <c r="D6" s="300"/>
      <c r="E6" s="300"/>
      <c r="F6" s="300"/>
      <c r="G6" s="300"/>
      <c r="H6" s="300"/>
      <c r="I6" s="300"/>
    </row>
    <row r="7" ht="28.5" customHeight="1" spans="1:9">
      <c r="A7" s="302" t="s">
        <v>313</v>
      </c>
      <c r="B7" s="303" t="s">
        <v>314</v>
      </c>
      <c r="C7" s="303"/>
      <c r="D7" s="303"/>
      <c r="E7" s="304">
        <v>2.6</v>
      </c>
      <c r="F7" s="304"/>
      <c r="G7" s="304"/>
      <c r="H7" s="304"/>
      <c r="I7" s="304"/>
    </row>
    <row r="8" ht="28.5" customHeight="1" spans="1:9">
      <c r="A8" s="305"/>
      <c r="B8" s="303" t="s">
        <v>315</v>
      </c>
      <c r="C8" s="303"/>
      <c r="D8" s="303"/>
      <c r="E8" s="304">
        <v>2.6</v>
      </c>
      <c r="F8" s="304"/>
      <c r="G8" s="304"/>
      <c r="H8" s="304"/>
      <c r="I8" s="304"/>
    </row>
    <row r="9" ht="28.5" customHeight="1" spans="1:9">
      <c r="A9" s="305"/>
      <c r="B9" s="303" t="s">
        <v>316</v>
      </c>
      <c r="C9" s="303"/>
      <c r="D9" s="303"/>
      <c r="E9" s="306" t="s">
        <v>3</v>
      </c>
      <c r="F9" s="306"/>
      <c r="G9" s="306"/>
      <c r="H9" s="306"/>
      <c r="I9" s="306"/>
    </row>
    <row r="10" ht="28.5" customHeight="1" spans="1:9">
      <c r="A10" s="307" t="s">
        <v>317</v>
      </c>
      <c r="B10" s="308" t="s">
        <v>450</v>
      </c>
      <c r="C10" s="308"/>
      <c r="D10" s="308"/>
      <c r="E10" s="308"/>
      <c r="F10" s="308"/>
      <c r="G10" s="308"/>
      <c r="H10" s="308"/>
      <c r="I10" s="308"/>
    </row>
    <row r="11" ht="28.5" customHeight="1" spans="1:9">
      <c r="A11" s="305" t="s">
        <v>412</v>
      </c>
      <c r="B11" s="309" t="s">
        <v>413</v>
      </c>
      <c r="C11" s="309" t="s">
        <v>414</v>
      </c>
      <c r="D11" s="310" t="s">
        <v>415</v>
      </c>
      <c r="E11" s="310"/>
      <c r="F11" s="310" t="s">
        <v>323</v>
      </c>
      <c r="G11" s="310"/>
      <c r="H11" s="310"/>
      <c r="I11" s="310"/>
    </row>
    <row r="12" ht="28.5" customHeight="1" spans="1:9">
      <c r="A12" s="305"/>
      <c r="B12" s="311" t="s">
        <v>416</v>
      </c>
      <c r="C12" s="305" t="s">
        <v>417</v>
      </c>
      <c r="D12" s="312" t="s">
        <v>441</v>
      </c>
      <c r="E12" s="312"/>
      <c r="F12" s="313" t="s">
        <v>451</v>
      </c>
      <c r="G12" s="314"/>
      <c r="H12" s="314"/>
      <c r="I12" s="324"/>
    </row>
    <row r="13" ht="28.5" customHeight="1" spans="1:9">
      <c r="A13" s="305"/>
      <c r="B13" s="311"/>
      <c r="C13" s="305" t="s">
        <v>420</v>
      </c>
      <c r="D13" s="315" t="s">
        <v>451</v>
      </c>
      <c r="E13" s="316"/>
      <c r="F13" s="315" t="s">
        <v>452</v>
      </c>
      <c r="G13" s="317"/>
      <c r="H13" s="317"/>
      <c r="I13" s="316"/>
    </row>
    <row r="14" ht="28.5" customHeight="1" spans="1:9">
      <c r="A14" s="305"/>
      <c r="B14" s="311"/>
      <c r="C14" s="305" t="s">
        <v>423</v>
      </c>
      <c r="D14" s="315" t="s">
        <v>445</v>
      </c>
      <c r="E14" s="316"/>
      <c r="F14" s="315" t="s">
        <v>388</v>
      </c>
      <c r="G14" s="317"/>
      <c r="H14" s="317"/>
      <c r="I14" s="316"/>
    </row>
    <row r="15" ht="28.5" customHeight="1" spans="1:9">
      <c r="A15" s="305"/>
      <c r="B15" s="311"/>
      <c r="C15" s="305" t="s">
        <v>334</v>
      </c>
      <c r="D15" s="315" t="s">
        <v>453</v>
      </c>
      <c r="E15" s="316"/>
      <c r="F15" s="318" t="s">
        <v>454</v>
      </c>
      <c r="G15" s="318"/>
      <c r="H15" s="318"/>
      <c r="I15" s="318"/>
    </row>
    <row r="16" ht="28.5" customHeight="1" spans="1:9">
      <c r="A16" s="305"/>
      <c r="B16" s="319" t="s">
        <v>426</v>
      </c>
      <c r="C16" s="302" t="s">
        <v>341</v>
      </c>
      <c r="D16" s="320" t="s">
        <v>427</v>
      </c>
      <c r="E16" s="321"/>
      <c r="F16" s="320" t="s">
        <v>411</v>
      </c>
      <c r="G16" s="320"/>
      <c r="H16" s="320"/>
      <c r="I16" s="320"/>
    </row>
    <row r="17" ht="28.5" customHeight="1" spans="1:9">
      <c r="A17" s="305"/>
      <c r="B17" s="322"/>
      <c r="C17" s="302" t="s">
        <v>338</v>
      </c>
      <c r="D17" s="321" t="s">
        <v>428</v>
      </c>
      <c r="E17" s="323"/>
      <c r="F17" s="321" t="s">
        <v>455</v>
      </c>
      <c r="G17" s="323"/>
      <c r="H17" s="323"/>
      <c r="I17" s="325"/>
    </row>
    <row r="18" ht="28.5" customHeight="1" spans="1:9">
      <c r="A18" s="305"/>
      <c r="B18" s="305" t="s">
        <v>435</v>
      </c>
      <c r="C18" s="302" t="s">
        <v>436</v>
      </c>
      <c r="D18" s="308" t="s">
        <v>349</v>
      </c>
      <c r="E18" s="308"/>
      <c r="F18" s="308" t="s">
        <v>438</v>
      </c>
      <c r="G18" s="308"/>
      <c r="H18" s="308"/>
      <c r="I18" s="308"/>
    </row>
  </sheetData>
  <mergeCells count="3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1:A18"/>
    <mergeCell ref="B12:B15"/>
    <mergeCell ref="B16:B17"/>
    <mergeCell ref="A2:I3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selection activeCell="K16" sqref="K16"/>
    </sheetView>
  </sheetViews>
  <sheetFormatPr defaultColWidth="9" defaultRowHeight="13.5"/>
  <cols>
    <col min="1" max="1" width="11.25" customWidth="1"/>
  </cols>
  <sheetData>
    <row r="1" ht="22.5" customHeight="1" spans="9:9">
      <c r="I1" s="1" t="s">
        <v>456</v>
      </c>
    </row>
    <row r="2" spans="1:9">
      <c r="A2" s="267" t="s">
        <v>308</v>
      </c>
      <c r="B2" s="267"/>
      <c r="C2" s="267"/>
      <c r="D2" s="267"/>
      <c r="E2" s="267"/>
      <c r="F2" s="267"/>
      <c r="G2" s="267"/>
      <c r="H2" s="267"/>
      <c r="I2" s="267"/>
    </row>
    <row r="3" spans="1:9">
      <c r="A3" s="267"/>
      <c r="B3" s="267"/>
      <c r="C3" s="267"/>
      <c r="D3" s="267"/>
      <c r="E3" s="267"/>
      <c r="F3" s="267"/>
      <c r="G3" s="267"/>
      <c r="H3" s="267"/>
      <c r="I3" s="267"/>
    </row>
    <row r="4" ht="18.75" customHeight="1" spans="1:9">
      <c r="A4" s="268" t="s">
        <v>409</v>
      </c>
      <c r="B4" s="268"/>
      <c r="C4" s="268"/>
      <c r="D4" s="268"/>
      <c r="E4" s="268"/>
      <c r="F4" s="268"/>
      <c r="G4" s="268"/>
      <c r="H4" s="268"/>
      <c r="I4" s="268"/>
    </row>
    <row r="5" ht="29.25" customHeight="1" spans="1:9">
      <c r="A5" s="269" t="s">
        <v>310</v>
      </c>
      <c r="B5" s="270" t="s">
        <v>457</v>
      </c>
      <c r="C5" s="270"/>
      <c r="D5" s="270"/>
      <c r="E5" s="270"/>
      <c r="F5" s="270"/>
      <c r="G5" s="270"/>
      <c r="H5" s="270"/>
      <c r="I5" s="270"/>
    </row>
    <row r="6" ht="29.25" customHeight="1" spans="1:9">
      <c r="A6" s="271" t="s">
        <v>312</v>
      </c>
      <c r="B6" s="270" t="s">
        <v>79</v>
      </c>
      <c r="C6" s="270"/>
      <c r="D6" s="270"/>
      <c r="E6" s="270"/>
      <c r="F6" s="270"/>
      <c r="G6" s="270"/>
      <c r="H6" s="270"/>
      <c r="I6" s="270"/>
    </row>
    <row r="7" ht="29.25" customHeight="1" spans="1:9">
      <c r="A7" s="272" t="s">
        <v>313</v>
      </c>
      <c r="B7" s="273" t="s">
        <v>314</v>
      </c>
      <c r="C7" s="273"/>
      <c r="D7" s="273"/>
      <c r="E7" s="274">
        <v>100</v>
      </c>
      <c r="F7" s="274"/>
      <c r="G7" s="274"/>
      <c r="H7" s="274"/>
      <c r="I7" s="274"/>
    </row>
    <row r="8" ht="29.25" customHeight="1" spans="1:9">
      <c r="A8" s="275"/>
      <c r="B8" s="273" t="s">
        <v>315</v>
      </c>
      <c r="C8" s="273"/>
      <c r="D8" s="273"/>
      <c r="E8" s="274">
        <v>100</v>
      </c>
      <c r="F8" s="274"/>
      <c r="G8" s="274"/>
      <c r="H8" s="274"/>
      <c r="I8" s="274"/>
    </row>
    <row r="9" ht="29.25" customHeight="1" spans="1:9">
      <c r="A9" s="275"/>
      <c r="B9" s="273" t="s">
        <v>316</v>
      </c>
      <c r="C9" s="273"/>
      <c r="D9" s="273"/>
      <c r="E9" s="276" t="s">
        <v>3</v>
      </c>
      <c r="F9" s="276"/>
      <c r="G9" s="276"/>
      <c r="H9" s="276"/>
      <c r="I9" s="276"/>
    </row>
    <row r="10" ht="29.25" customHeight="1" spans="1:9">
      <c r="A10" s="277" t="s">
        <v>317</v>
      </c>
      <c r="B10" s="278" t="s">
        <v>458</v>
      </c>
      <c r="C10" s="278"/>
      <c r="D10" s="278"/>
      <c r="E10" s="278"/>
      <c r="F10" s="278"/>
      <c r="G10" s="278"/>
      <c r="H10" s="278"/>
      <c r="I10" s="278"/>
    </row>
    <row r="11" ht="29.25" customHeight="1" spans="1:9">
      <c r="A11" s="275" t="s">
        <v>412</v>
      </c>
      <c r="B11" s="279" t="s">
        <v>413</v>
      </c>
      <c r="C11" s="279" t="s">
        <v>414</v>
      </c>
      <c r="D11" s="280" t="s">
        <v>415</v>
      </c>
      <c r="E11" s="280"/>
      <c r="F11" s="280" t="s">
        <v>323</v>
      </c>
      <c r="G11" s="280"/>
      <c r="H11" s="280"/>
      <c r="I11" s="280"/>
    </row>
    <row r="12" ht="29.25" customHeight="1" spans="1:9">
      <c r="A12" s="275"/>
      <c r="B12" s="281" t="s">
        <v>416</v>
      </c>
      <c r="C12" s="281" t="s">
        <v>417</v>
      </c>
      <c r="D12" s="282" t="s">
        <v>459</v>
      </c>
      <c r="E12" s="283"/>
      <c r="F12" s="282" t="s">
        <v>460</v>
      </c>
      <c r="G12" s="284"/>
      <c r="H12" s="284"/>
      <c r="I12" s="283"/>
    </row>
    <row r="13" ht="29.25" customHeight="1" spans="1:9">
      <c r="A13" s="275"/>
      <c r="B13" s="281"/>
      <c r="C13" s="281"/>
      <c r="D13" s="282" t="s">
        <v>461</v>
      </c>
      <c r="E13" s="283"/>
      <c r="F13" s="282" t="s">
        <v>462</v>
      </c>
      <c r="G13" s="284"/>
      <c r="H13" s="284"/>
      <c r="I13" s="283"/>
    </row>
    <row r="14" ht="29.25" customHeight="1" spans="1:9">
      <c r="A14" s="275"/>
      <c r="B14" s="281"/>
      <c r="C14" s="285"/>
      <c r="D14" s="278" t="s">
        <v>463</v>
      </c>
      <c r="E14" s="278"/>
      <c r="F14" s="278" t="s">
        <v>464</v>
      </c>
      <c r="G14" s="278"/>
      <c r="H14" s="278"/>
      <c r="I14" s="278"/>
    </row>
    <row r="15" ht="29.25" customHeight="1" spans="1:9">
      <c r="A15" s="275"/>
      <c r="B15" s="281"/>
      <c r="C15" s="275" t="s">
        <v>420</v>
      </c>
      <c r="D15" s="286" t="s">
        <v>465</v>
      </c>
      <c r="E15" s="287"/>
      <c r="F15" s="286" t="s">
        <v>466</v>
      </c>
      <c r="G15" s="288"/>
      <c r="H15" s="288"/>
      <c r="I15" s="287"/>
    </row>
    <row r="16" ht="29.25" customHeight="1" spans="1:9">
      <c r="A16" s="275"/>
      <c r="B16" s="281"/>
      <c r="C16" s="275"/>
      <c r="D16" s="286" t="s">
        <v>467</v>
      </c>
      <c r="E16" s="287"/>
      <c r="F16" s="286" t="s">
        <v>466</v>
      </c>
      <c r="G16" s="288"/>
      <c r="H16" s="288"/>
      <c r="I16" s="287"/>
    </row>
    <row r="17" ht="29.25" customHeight="1" spans="1:9">
      <c r="A17" s="275"/>
      <c r="B17" s="281"/>
      <c r="C17" s="275" t="s">
        <v>423</v>
      </c>
      <c r="D17" s="286" t="s">
        <v>468</v>
      </c>
      <c r="E17" s="287"/>
      <c r="F17" s="286" t="s">
        <v>466</v>
      </c>
      <c r="G17" s="288"/>
      <c r="H17" s="288"/>
      <c r="I17" s="287"/>
    </row>
    <row r="18" ht="29.25" customHeight="1" spans="1:9">
      <c r="A18" s="275"/>
      <c r="B18" s="281"/>
      <c r="C18" s="275"/>
      <c r="D18" s="286" t="s">
        <v>469</v>
      </c>
      <c r="E18" s="287"/>
      <c r="F18" s="286" t="s">
        <v>470</v>
      </c>
      <c r="G18" s="288"/>
      <c r="H18" s="288"/>
      <c r="I18" s="287"/>
    </row>
    <row r="19" ht="29.25" customHeight="1" spans="1:9">
      <c r="A19" s="275"/>
      <c r="B19" s="281"/>
      <c r="C19" s="275" t="s">
        <v>334</v>
      </c>
      <c r="D19" s="286" t="s">
        <v>471</v>
      </c>
      <c r="E19" s="287"/>
      <c r="F19" s="289" t="s">
        <v>472</v>
      </c>
      <c r="G19" s="289"/>
      <c r="H19" s="289"/>
      <c r="I19" s="289"/>
    </row>
    <row r="20" ht="29.25" customHeight="1" spans="1:9">
      <c r="A20" s="275"/>
      <c r="B20" s="281"/>
      <c r="C20" s="275"/>
      <c r="D20" s="286" t="s">
        <v>473</v>
      </c>
      <c r="E20" s="287"/>
      <c r="F20" s="289" t="s">
        <v>474</v>
      </c>
      <c r="G20" s="289"/>
      <c r="H20" s="289"/>
      <c r="I20" s="289"/>
    </row>
    <row r="21" ht="29.25" customHeight="1" spans="1:9">
      <c r="A21" s="275"/>
      <c r="B21" s="285"/>
      <c r="C21" s="275"/>
      <c r="D21" s="278" t="s">
        <v>475</v>
      </c>
      <c r="E21" s="278"/>
      <c r="F21" s="289" t="s">
        <v>476</v>
      </c>
      <c r="G21" s="289"/>
      <c r="H21" s="289"/>
      <c r="I21" s="289"/>
    </row>
    <row r="22" ht="29.25" customHeight="1" spans="1:9">
      <c r="A22" s="275"/>
      <c r="B22" s="290" t="s">
        <v>426</v>
      </c>
      <c r="C22" s="272" t="s">
        <v>341</v>
      </c>
      <c r="D22" s="291" t="s">
        <v>477</v>
      </c>
      <c r="E22" s="292"/>
      <c r="F22" s="291" t="s">
        <v>478</v>
      </c>
      <c r="G22" s="291"/>
      <c r="H22" s="291"/>
      <c r="I22" s="291"/>
    </row>
    <row r="23" ht="29.25" customHeight="1" spans="1:9">
      <c r="A23" s="275"/>
      <c r="B23" s="293"/>
      <c r="C23" s="272" t="s">
        <v>344</v>
      </c>
      <c r="D23" s="292" t="s">
        <v>479</v>
      </c>
      <c r="E23" s="294"/>
      <c r="F23" s="292" t="s">
        <v>479</v>
      </c>
      <c r="G23" s="294"/>
      <c r="H23" s="294"/>
      <c r="I23" s="296"/>
    </row>
    <row r="24" ht="29.25" customHeight="1" spans="1:9">
      <c r="A24" s="275"/>
      <c r="B24" s="275" t="s">
        <v>435</v>
      </c>
      <c r="C24" s="295" t="s">
        <v>436</v>
      </c>
      <c r="D24" s="278" t="s">
        <v>480</v>
      </c>
      <c r="E24" s="278"/>
      <c r="F24" s="278" t="s">
        <v>466</v>
      </c>
      <c r="G24" s="278"/>
      <c r="H24" s="278"/>
      <c r="I24" s="278"/>
    </row>
  </sheetData>
  <mergeCells count="47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1:A24"/>
    <mergeCell ref="B12:B21"/>
    <mergeCell ref="B22:B23"/>
    <mergeCell ref="C12:C14"/>
    <mergeCell ref="C15:C16"/>
    <mergeCell ref="C17:C18"/>
    <mergeCell ref="C19:C21"/>
    <mergeCell ref="A2:I3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workbookViewId="0">
      <selection activeCell="K6" sqref="K6"/>
    </sheetView>
  </sheetViews>
  <sheetFormatPr defaultColWidth="9" defaultRowHeight="13.5"/>
  <cols>
    <col min="1" max="1" width="11.25" customWidth="1"/>
    <col min="5" max="5" width="12.25" customWidth="1"/>
  </cols>
  <sheetData>
    <row r="1" spans="9:9">
      <c r="I1" s="1" t="s">
        <v>481</v>
      </c>
    </row>
    <row r="2" spans="1:9">
      <c r="A2" s="234" t="s">
        <v>308</v>
      </c>
      <c r="B2" s="234"/>
      <c r="C2" s="234"/>
      <c r="D2" s="234"/>
      <c r="E2" s="234"/>
      <c r="F2" s="234"/>
      <c r="G2" s="234"/>
      <c r="H2" s="234"/>
      <c r="I2" s="234"/>
    </row>
    <row r="3" spans="1:9">
      <c r="A3" s="234"/>
      <c r="B3" s="234"/>
      <c r="C3" s="234"/>
      <c r="D3" s="234"/>
      <c r="E3" s="234"/>
      <c r="F3" s="234"/>
      <c r="G3" s="234"/>
      <c r="H3" s="234"/>
      <c r="I3" s="234"/>
    </row>
    <row r="4" spans="1:9">
      <c r="A4" s="235" t="s">
        <v>409</v>
      </c>
      <c r="B4" s="235"/>
      <c r="C4" s="235"/>
      <c r="D4" s="235"/>
      <c r="E4" s="235"/>
      <c r="F4" s="235"/>
      <c r="G4" s="235"/>
      <c r="H4" s="235"/>
      <c r="I4" s="235"/>
    </row>
    <row r="5" ht="30.75" customHeight="1" spans="1:9">
      <c r="A5" s="236" t="s">
        <v>310</v>
      </c>
      <c r="B5" s="237" t="s">
        <v>396</v>
      </c>
      <c r="C5" s="237"/>
      <c r="D5" s="237"/>
      <c r="E5" s="237"/>
      <c r="F5" s="237"/>
      <c r="G5" s="237"/>
      <c r="H5" s="237"/>
      <c r="I5" s="237"/>
    </row>
    <row r="6" ht="30.75" customHeight="1" spans="1:9">
      <c r="A6" s="238" t="s">
        <v>312</v>
      </c>
      <c r="B6" s="237" t="s">
        <v>79</v>
      </c>
      <c r="C6" s="237"/>
      <c r="D6" s="237"/>
      <c r="E6" s="237"/>
      <c r="F6" s="237"/>
      <c r="G6" s="237"/>
      <c r="H6" s="237"/>
      <c r="I6" s="237"/>
    </row>
    <row r="7" ht="30.75" customHeight="1" spans="1:9">
      <c r="A7" s="239" t="s">
        <v>313</v>
      </c>
      <c r="B7" s="240" t="s">
        <v>314</v>
      </c>
      <c r="C7" s="240"/>
      <c r="D7" s="240"/>
      <c r="E7" s="241">
        <v>2.2</v>
      </c>
      <c r="F7" s="241"/>
      <c r="G7" s="241"/>
      <c r="H7" s="241"/>
      <c r="I7" s="241"/>
    </row>
    <row r="8" ht="30.75" customHeight="1" spans="1:9">
      <c r="A8" s="242"/>
      <c r="B8" s="240" t="s">
        <v>315</v>
      </c>
      <c r="C8" s="240"/>
      <c r="D8" s="240"/>
      <c r="E8" s="241">
        <v>2.2</v>
      </c>
      <c r="F8" s="241"/>
      <c r="G8" s="241"/>
      <c r="H8" s="241"/>
      <c r="I8" s="241"/>
    </row>
    <row r="9" ht="30.75" customHeight="1" spans="1:9">
      <c r="A9" s="242"/>
      <c r="B9" s="240" t="s">
        <v>316</v>
      </c>
      <c r="C9" s="240"/>
      <c r="D9" s="240"/>
      <c r="E9" s="243" t="s">
        <v>3</v>
      </c>
      <c r="F9" s="243"/>
      <c r="G9" s="243"/>
      <c r="H9" s="243"/>
      <c r="I9" s="243"/>
    </row>
    <row r="10" ht="30.75" customHeight="1" spans="1:9">
      <c r="A10" s="244" t="s">
        <v>317</v>
      </c>
      <c r="B10" s="245" t="s">
        <v>482</v>
      </c>
      <c r="C10" s="245"/>
      <c r="D10" s="245"/>
      <c r="E10" s="245"/>
      <c r="F10" s="245"/>
      <c r="G10" s="245"/>
      <c r="H10" s="245"/>
      <c r="I10" s="245"/>
    </row>
    <row r="11" ht="30.75" customHeight="1" spans="1:9">
      <c r="A11" s="246" t="s">
        <v>412</v>
      </c>
      <c r="B11" s="247" t="s">
        <v>413</v>
      </c>
      <c r="C11" s="247" t="s">
        <v>414</v>
      </c>
      <c r="D11" s="248" t="s">
        <v>415</v>
      </c>
      <c r="E11" s="248"/>
      <c r="F11" s="248" t="s">
        <v>323</v>
      </c>
      <c r="G11" s="248"/>
      <c r="H11" s="248"/>
      <c r="I11" s="248"/>
    </row>
    <row r="12" ht="30.75" customHeight="1" spans="1:9">
      <c r="A12" s="249"/>
      <c r="B12" s="249" t="s">
        <v>416</v>
      </c>
      <c r="C12" s="242" t="s">
        <v>417</v>
      </c>
      <c r="D12" s="250" t="s">
        <v>483</v>
      </c>
      <c r="E12" s="251"/>
      <c r="F12" s="250" t="s">
        <v>484</v>
      </c>
      <c r="G12" s="252"/>
      <c r="H12" s="252"/>
      <c r="I12" s="251"/>
    </row>
    <row r="13" ht="30.75" customHeight="1" spans="1:9">
      <c r="A13" s="249"/>
      <c r="B13" s="249"/>
      <c r="C13" s="242"/>
      <c r="D13" s="250" t="s">
        <v>485</v>
      </c>
      <c r="E13" s="251"/>
      <c r="F13" s="250" t="s">
        <v>486</v>
      </c>
      <c r="G13" s="252"/>
      <c r="H13" s="252"/>
      <c r="I13" s="251"/>
    </row>
    <row r="14" ht="30.75" customHeight="1" spans="1:9">
      <c r="A14" s="249"/>
      <c r="B14" s="249"/>
      <c r="C14" s="242" t="s">
        <v>420</v>
      </c>
      <c r="D14" s="253" t="s">
        <v>487</v>
      </c>
      <c r="E14" s="254"/>
      <c r="F14" s="253" t="s">
        <v>466</v>
      </c>
      <c r="G14" s="255"/>
      <c r="H14" s="255"/>
      <c r="I14" s="254"/>
    </row>
    <row r="15" ht="30.75" customHeight="1" spans="1:9">
      <c r="A15" s="249"/>
      <c r="B15" s="249"/>
      <c r="C15" s="242"/>
      <c r="D15" s="253" t="s">
        <v>488</v>
      </c>
      <c r="E15" s="254"/>
      <c r="F15" s="253" t="s">
        <v>489</v>
      </c>
      <c r="G15" s="255"/>
      <c r="H15" s="255"/>
      <c r="I15" s="254"/>
    </row>
    <row r="16" ht="30.75" customHeight="1" spans="1:9">
      <c r="A16" s="249"/>
      <c r="B16" s="249"/>
      <c r="C16" s="242" t="s">
        <v>423</v>
      </c>
      <c r="D16" s="253" t="s">
        <v>490</v>
      </c>
      <c r="E16" s="254"/>
      <c r="F16" s="253" t="s">
        <v>466</v>
      </c>
      <c r="G16" s="255"/>
      <c r="H16" s="255"/>
      <c r="I16" s="254"/>
    </row>
    <row r="17" ht="30.75" customHeight="1" spans="1:9">
      <c r="A17" s="249"/>
      <c r="B17" s="249"/>
      <c r="C17" s="242" t="s">
        <v>334</v>
      </c>
      <c r="D17" s="253" t="s">
        <v>491</v>
      </c>
      <c r="E17" s="254"/>
      <c r="F17" s="256" t="s">
        <v>492</v>
      </c>
      <c r="G17" s="256"/>
      <c r="H17" s="256"/>
      <c r="I17" s="256"/>
    </row>
    <row r="18" ht="30.75" customHeight="1" spans="1:9">
      <c r="A18" s="249"/>
      <c r="B18" s="249"/>
      <c r="C18" s="242"/>
      <c r="D18" s="253" t="s">
        <v>493</v>
      </c>
      <c r="E18" s="254"/>
      <c r="F18" s="257" t="s">
        <v>494</v>
      </c>
      <c r="G18" s="258"/>
      <c r="H18" s="258"/>
      <c r="I18" s="265"/>
    </row>
    <row r="19" ht="30.75" customHeight="1" spans="1:9">
      <c r="A19" s="249"/>
      <c r="B19" s="259"/>
      <c r="C19" s="242"/>
      <c r="D19" s="245" t="s">
        <v>495</v>
      </c>
      <c r="E19" s="245"/>
      <c r="F19" s="256" t="s">
        <v>492</v>
      </c>
      <c r="G19" s="256"/>
      <c r="H19" s="256"/>
      <c r="I19" s="256"/>
    </row>
    <row r="20" ht="30.75" customHeight="1" spans="1:9">
      <c r="A20" s="249"/>
      <c r="B20" s="260" t="s">
        <v>426</v>
      </c>
      <c r="C20" s="239" t="s">
        <v>341</v>
      </c>
      <c r="D20" s="261" t="s">
        <v>496</v>
      </c>
      <c r="E20" s="262"/>
      <c r="F20" s="261" t="s">
        <v>497</v>
      </c>
      <c r="G20" s="261"/>
      <c r="H20" s="261"/>
      <c r="I20" s="261"/>
    </row>
    <row r="21" ht="30.75" customHeight="1" spans="1:9">
      <c r="A21" s="249"/>
      <c r="B21" s="263"/>
      <c r="C21" s="239" t="s">
        <v>344</v>
      </c>
      <c r="D21" s="262" t="s">
        <v>498</v>
      </c>
      <c r="E21" s="264"/>
      <c r="F21" s="262" t="s">
        <v>499</v>
      </c>
      <c r="G21" s="264"/>
      <c r="H21" s="264"/>
      <c r="I21" s="266"/>
    </row>
    <row r="22" ht="30.75" customHeight="1" spans="1:9">
      <c r="A22" s="259"/>
      <c r="B22" s="242" t="s">
        <v>435</v>
      </c>
      <c r="C22" s="239" t="s">
        <v>436</v>
      </c>
      <c r="D22" s="245" t="s">
        <v>500</v>
      </c>
      <c r="E22" s="245"/>
      <c r="F22" s="245" t="s">
        <v>501</v>
      </c>
      <c r="G22" s="245"/>
      <c r="H22" s="245"/>
      <c r="I22" s="245"/>
    </row>
  </sheetData>
  <mergeCells count="42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7:A9"/>
    <mergeCell ref="A11:A22"/>
    <mergeCell ref="B12:B19"/>
    <mergeCell ref="B20:B21"/>
    <mergeCell ref="C12:C13"/>
    <mergeCell ref="C14:C15"/>
    <mergeCell ref="C17:C19"/>
    <mergeCell ref="A2:I3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A1" sqref="A1"/>
    </sheetView>
  </sheetViews>
  <sheetFormatPr defaultColWidth="9" defaultRowHeight="13.5"/>
  <cols>
    <col min="1" max="1" width="11.25" customWidth="1"/>
  </cols>
  <sheetData>
    <row r="1" spans="9:9">
      <c r="I1" s="1" t="s">
        <v>502</v>
      </c>
    </row>
    <row r="2" spans="1:9">
      <c r="A2" s="212" t="s">
        <v>308</v>
      </c>
      <c r="B2" s="212"/>
      <c r="C2" s="212"/>
      <c r="D2" s="212"/>
      <c r="E2" s="212"/>
      <c r="F2" s="212"/>
      <c r="G2" s="212"/>
      <c r="H2" s="212"/>
      <c r="I2" s="212"/>
    </row>
    <row r="3" spans="1:9">
      <c r="A3" s="212"/>
      <c r="B3" s="212"/>
      <c r="C3" s="212"/>
      <c r="D3" s="212"/>
      <c r="E3" s="212"/>
      <c r="F3" s="212"/>
      <c r="G3" s="212"/>
      <c r="H3" s="212"/>
      <c r="I3" s="212"/>
    </row>
    <row r="4" spans="1:9">
      <c r="A4" s="213" t="s">
        <v>409</v>
      </c>
      <c r="B4" s="213"/>
      <c r="C4" s="213"/>
      <c r="D4" s="213"/>
      <c r="E4" s="213"/>
      <c r="F4" s="213"/>
      <c r="G4" s="213"/>
      <c r="H4" s="213"/>
      <c r="I4" s="213"/>
    </row>
    <row r="5" ht="31.5" customHeight="1" spans="1:9">
      <c r="A5" s="214" t="s">
        <v>310</v>
      </c>
      <c r="B5" s="215" t="s">
        <v>396</v>
      </c>
      <c r="C5" s="215"/>
      <c r="D5" s="215"/>
      <c r="E5" s="215"/>
      <c r="F5" s="215"/>
      <c r="G5" s="215"/>
      <c r="H5" s="215"/>
      <c r="I5" s="215"/>
    </row>
    <row r="6" ht="31.5" customHeight="1" spans="1:9">
      <c r="A6" s="216" t="s">
        <v>312</v>
      </c>
      <c r="B6" s="215" t="s">
        <v>81</v>
      </c>
      <c r="C6" s="215"/>
      <c r="D6" s="215"/>
      <c r="E6" s="215"/>
      <c r="F6" s="215"/>
      <c r="G6" s="215"/>
      <c r="H6" s="215"/>
      <c r="I6" s="215"/>
    </row>
    <row r="7" ht="31.5" customHeight="1" spans="1:9">
      <c r="A7" s="217" t="s">
        <v>313</v>
      </c>
      <c r="B7" s="218" t="s">
        <v>314</v>
      </c>
      <c r="C7" s="218"/>
      <c r="D7" s="218"/>
      <c r="E7" s="219">
        <v>0.4</v>
      </c>
      <c r="F7" s="219"/>
      <c r="G7" s="219"/>
      <c r="H7" s="219"/>
      <c r="I7" s="219"/>
    </row>
    <row r="8" ht="31.5" customHeight="1" spans="1:9">
      <c r="A8" s="220"/>
      <c r="B8" s="218" t="s">
        <v>315</v>
      </c>
      <c r="C8" s="218"/>
      <c r="D8" s="218"/>
      <c r="E8" s="219">
        <v>0.4</v>
      </c>
      <c r="F8" s="219"/>
      <c r="G8" s="219"/>
      <c r="H8" s="219"/>
      <c r="I8" s="219"/>
    </row>
    <row r="9" ht="31.5" customHeight="1" spans="1:9">
      <c r="A9" s="220"/>
      <c r="B9" s="218" t="s">
        <v>316</v>
      </c>
      <c r="C9" s="218"/>
      <c r="D9" s="218"/>
      <c r="E9" s="221" t="s">
        <v>3</v>
      </c>
      <c r="F9" s="221"/>
      <c r="G9" s="221"/>
      <c r="H9" s="221"/>
      <c r="I9" s="221"/>
    </row>
    <row r="10" ht="31.5" customHeight="1" spans="1:9">
      <c r="A10" s="222" t="s">
        <v>317</v>
      </c>
      <c r="B10" s="223" t="s">
        <v>503</v>
      </c>
      <c r="C10" s="223"/>
      <c r="D10" s="223"/>
      <c r="E10" s="223"/>
      <c r="F10" s="223"/>
      <c r="G10" s="223"/>
      <c r="H10" s="223"/>
      <c r="I10" s="223"/>
    </row>
    <row r="11" ht="31.5" customHeight="1" spans="1:9">
      <c r="A11" s="220" t="s">
        <v>412</v>
      </c>
      <c r="B11" s="224" t="s">
        <v>413</v>
      </c>
      <c r="C11" s="224" t="s">
        <v>414</v>
      </c>
      <c r="D11" s="225" t="s">
        <v>415</v>
      </c>
      <c r="E11" s="225"/>
      <c r="F11" s="225" t="s">
        <v>323</v>
      </c>
      <c r="G11" s="225"/>
      <c r="H11" s="225"/>
      <c r="I11" s="225"/>
    </row>
    <row r="12" ht="31.5" customHeight="1" spans="1:9">
      <c r="A12" s="220"/>
      <c r="B12" s="226" t="s">
        <v>416</v>
      </c>
      <c r="C12" s="220" t="s">
        <v>417</v>
      </c>
      <c r="D12" s="227" t="s">
        <v>504</v>
      </c>
      <c r="E12" s="228"/>
      <c r="F12" s="228" t="s">
        <v>505</v>
      </c>
      <c r="G12" s="228"/>
      <c r="H12" s="228"/>
      <c r="I12" s="228"/>
    </row>
    <row r="13" ht="31.5" customHeight="1" spans="1:9">
      <c r="A13" s="220"/>
      <c r="B13" s="226"/>
      <c r="C13" s="220" t="s">
        <v>420</v>
      </c>
      <c r="D13" s="229" t="s">
        <v>506</v>
      </c>
      <c r="E13" s="230"/>
      <c r="F13" s="229" t="s">
        <v>507</v>
      </c>
      <c r="G13" s="231"/>
      <c r="H13" s="231"/>
      <c r="I13" s="230"/>
    </row>
    <row r="14" ht="31.5" customHeight="1" spans="1:9">
      <c r="A14" s="220"/>
      <c r="B14" s="226"/>
      <c r="C14" s="220" t="s">
        <v>423</v>
      </c>
      <c r="D14" s="227" t="s">
        <v>508</v>
      </c>
      <c r="E14" s="228"/>
      <c r="F14" s="228" t="s">
        <v>509</v>
      </c>
      <c r="G14" s="228"/>
      <c r="H14" s="228"/>
      <c r="I14" s="228"/>
    </row>
    <row r="15" ht="31.5" customHeight="1" spans="1:9">
      <c r="A15" s="220"/>
      <c r="B15" s="226"/>
      <c r="C15" s="220" t="s">
        <v>334</v>
      </c>
      <c r="D15" s="227" t="s">
        <v>396</v>
      </c>
      <c r="E15" s="228"/>
      <c r="F15" s="227" t="s">
        <v>510</v>
      </c>
      <c r="G15" s="228"/>
      <c r="H15" s="228"/>
      <c r="I15" s="228"/>
    </row>
    <row r="16" ht="31.5" customHeight="1" spans="1:9">
      <c r="A16" s="220"/>
      <c r="B16" s="232" t="s">
        <v>426</v>
      </c>
      <c r="C16" s="217" t="s">
        <v>341</v>
      </c>
      <c r="D16" s="227" t="s">
        <v>511</v>
      </c>
      <c r="E16" s="228"/>
      <c r="F16" s="227" t="s">
        <v>503</v>
      </c>
      <c r="G16" s="228"/>
      <c r="H16" s="228"/>
      <c r="I16" s="228"/>
    </row>
    <row r="17" ht="31.5" customHeight="1" spans="1:9">
      <c r="A17" s="220"/>
      <c r="B17" s="220" t="s">
        <v>435</v>
      </c>
      <c r="C17" s="233" t="s">
        <v>436</v>
      </c>
      <c r="D17" s="227" t="s">
        <v>512</v>
      </c>
      <c r="E17" s="228"/>
      <c r="F17" s="228" t="s">
        <v>513</v>
      </c>
      <c r="G17" s="228"/>
      <c r="H17" s="228"/>
      <c r="I17" s="228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5"/>
    <mergeCell ref="A2:I3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E9" sqref="E9:I9"/>
    </sheetView>
  </sheetViews>
  <sheetFormatPr defaultColWidth="9" defaultRowHeight="13.5"/>
  <cols>
    <col min="1" max="1" width="11.25" customWidth="1"/>
  </cols>
  <sheetData>
    <row r="1" spans="9:9">
      <c r="I1" s="1" t="s">
        <v>514</v>
      </c>
    </row>
    <row r="2" spans="1:9">
      <c r="A2" s="201" t="s">
        <v>308</v>
      </c>
      <c r="B2" s="201"/>
      <c r="C2" s="201"/>
      <c r="D2" s="201"/>
      <c r="E2" s="201"/>
      <c r="F2" s="201"/>
      <c r="G2" s="201"/>
      <c r="H2" s="201"/>
      <c r="I2" s="201"/>
    </row>
    <row r="3" spans="1:9">
      <c r="A3" s="201"/>
      <c r="B3" s="201"/>
      <c r="C3" s="201"/>
      <c r="D3" s="201"/>
      <c r="E3" s="201"/>
      <c r="F3" s="201"/>
      <c r="G3" s="201"/>
      <c r="H3" s="201"/>
      <c r="I3" s="201"/>
    </row>
    <row r="4" spans="1:9">
      <c r="A4" s="202" t="s">
        <v>409</v>
      </c>
      <c r="B4" s="202"/>
      <c r="C4" s="202"/>
      <c r="D4" s="202"/>
      <c r="E4" s="202"/>
      <c r="F4" s="202"/>
      <c r="G4" s="202"/>
      <c r="H4" s="202"/>
      <c r="I4" s="202"/>
    </row>
    <row r="5" ht="34.5" customHeight="1" spans="1:9">
      <c r="A5" s="203" t="s">
        <v>310</v>
      </c>
      <c r="B5" s="204" t="s">
        <v>396</v>
      </c>
      <c r="C5" s="204"/>
      <c r="D5" s="204"/>
      <c r="E5" s="204"/>
      <c r="F5" s="204"/>
      <c r="G5" s="204"/>
      <c r="H5" s="204"/>
      <c r="I5" s="204"/>
    </row>
    <row r="6" ht="34.5" customHeight="1" spans="1:9">
      <c r="A6" s="203" t="s">
        <v>312</v>
      </c>
      <c r="B6" s="204" t="s">
        <v>83</v>
      </c>
      <c r="C6" s="204"/>
      <c r="D6" s="204"/>
      <c r="E6" s="204"/>
      <c r="F6" s="204"/>
      <c r="G6" s="204"/>
      <c r="H6" s="204"/>
      <c r="I6" s="204"/>
    </row>
    <row r="7" ht="34.5" customHeight="1" spans="1:9">
      <c r="A7" s="205" t="s">
        <v>313</v>
      </c>
      <c r="B7" s="206" t="s">
        <v>314</v>
      </c>
      <c r="C7" s="206"/>
      <c r="D7" s="206"/>
      <c r="E7" s="207">
        <v>2.7</v>
      </c>
      <c r="F7" s="207"/>
      <c r="G7" s="207"/>
      <c r="H7" s="207"/>
      <c r="I7" s="207"/>
    </row>
    <row r="8" ht="34.5" customHeight="1" spans="1:9">
      <c r="A8" s="208"/>
      <c r="B8" s="206" t="s">
        <v>315</v>
      </c>
      <c r="C8" s="206"/>
      <c r="D8" s="206"/>
      <c r="E8" s="207">
        <v>2.7</v>
      </c>
      <c r="F8" s="207"/>
      <c r="G8" s="207"/>
      <c r="H8" s="207"/>
      <c r="I8" s="207"/>
    </row>
    <row r="9" ht="34.5" customHeight="1" spans="1:9">
      <c r="A9" s="208"/>
      <c r="B9" s="206" t="s">
        <v>316</v>
      </c>
      <c r="C9" s="206"/>
      <c r="D9" s="206"/>
      <c r="E9" s="209" t="s">
        <v>3</v>
      </c>
      <c r="F9" s="209"/>
      <c r="G9" s="209"/>
      <c r="H9" s="209"/>
      <c r="I9" s="209"/>
    </row>
    <row r="10" ht="34.5" customHeight="1" spans="1:9">
      <c r="A10" s="205" t="s">
        <v>317</v>
      </c>
      <c r="B10" s="210" t="s">
        <v>515</v>
      </c>
      <c r="C10" s="210"/>
      <c r="D10" s="210"/>
      <c r="E10" s="210"/>
      <c r="F10" s="210"/>
      <c r="G10" s="210"/>
      <c r="H10" s="210"/>
      <c r="I10" s="210"/>
    </row>
    <row r="11" ht="34.5" customHeight="1" spans="1:9">
      <c r="A11" s="208" t="s">
        <v>412</v>
      </c>
      <c r="B11" s="203" t="s">
        <v>413</v>
      </c>
      <c r="C11" s="203" t="s">
        <v>414</v>
      </c>
      <c r="D11" s="208" t="s">
        <v>415</v>
      </c>
      <c r="E11" s="208"/>
      <c r="F11" s="208" t="s">
        <v>323</v>
      </c>
      <c r="G11" s="208"/>
      <c r="H11" s="208"/>
      <c r="I11" s="208"/>
    </row>
    <row r="12" ht="34.5" customHeight="1" spans="1:9">
      <c r="A12" s="208"/>
      <c r="B12" s="208" t="s">
        <v>416</v>
      </c>
      <c r="C12" s="208" t="s">
        <v>417</v>
      </c>
      <c r="D12" s="211" t="s">
        <v>516</v>
      </c>
      <c r="E12" s="211"/>
      <c r="F12" s="211" t="s">
        <v>517</v>
      </c>
      <c r="G12" s="211"/>
      <c r="H12" s="211"/>
      <c r="I12" s="211"/>
    </row>
    <row r="13" ht="34.5" customHeight="1" spans="1:9">
      <c r="A13" s="208"/>
      <c r="B13" s="208"/>
      <c r="C13" s="208" t="s">
        <v>423</v>
      </c>
      <c r="D13" s="211" t="s">
        <v>518</v>
      </c>
      <c r="E13" s="211"/>
      <c r="F13" s="211" t="s">
        <v>519</v>
      </c>
      <c r="G13" s="211"/>
      <c r="H13" s="211"/>
      <c r="I13" s="211"/>
    </row>
    <row r="14" ht="34.5" customHeight="1" spans="1:9">
      <c r="A14" s="208"/>
      <c r="B14" s="208"/>
      <c r="C14" s="208" t="s">
        <v>334</v>
      </c>
      <c r="D14" s="211" t="s">
        <v>520</v>
      </c>
      <c r="E14" s="211"/>
      <c r="F14" s="211" t="s">
        <v>521</v>
      </c>
      <c r="G14" s="211"/>
      <c r="H14" s="211"/>
      <c r="I14" s="211"/>
    </row>
    <row r="15" ht="34.5" customHeight="1" spans="1:9">
      <c r="A15" s="208"/>
      <c r="B15" s="208" t="s">
        <v>426</v>
      </c>
      <c r="C15" s="205" t="s">
        <v>344</v>
      </c>
      <c r="D15" s="210" t="s">
        <v>522</v>
      </c>
      <c r="E15" s="210"/>
      <c r="F15" s="210" t="s">
        <v>523</v>
      </c>
      <c r="G15" s="210"/>
      <c r="H15" s="210"/>
      <c r="I15" s="210"/>
    </row>
    <row r="16" ht="34.5" customHeight="1" spans="1:9">
      <c r="A16" s="208"/>
      <c r="B16" s="208" t="s">
        <v>435</v>
      </c>
      <c r="C16" s="205" t="s">
        <v>436</v>
      </c>
      <c r="D16" s="210" t="s">
        <v>524</v>
      </c>
      <c r="E16" s="210"/>
      <c r="F16" s="210" t="s">
        <v>525</v>
      </c>
      <c r="G16" s="210"/>
      <c r="H16" s="210"/>
      <c r="I16" s="210"/>
    </row>
  </sheetData>
  <mergeCells count="26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7:A9"/>
    <mergeCell ref="A11:A16"/>
    <mergeCell ref="B12:B14"/>
    <mergeCell ref="A2:I3"/>
  </mergeCells>
  <pageMargins left="0.699305555555556" right="0.699305555555556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A5" sqref="A5:A6"/>
    </sheetView>
  </sheetViews>
  <sheetFormatPr defaultColWidth="9" defaultRowHeight="13.5"/>
  <cols>
    <col min="1" max="1" width="11.25" customWidth="1"/>
  </cols>
  <sheetData>
    <row r="1" spans="9:9">
      <c r="I1" s="1" t="s">
        <v>526</v>
      </c>
    </row>
    <row r="2" spans="1:9">
      <c r="A2" s="170" t="s">
        <v>527</v>
      </c>
      <c r="B2" s="170"/>
      <c r="C2" s="170"/>
      <c r="D2" s="170"/>
      <c r="E2" s="170"/>
      <c r="F2" s="170"/>
      <c r="G2" s="170"/>
      <c r="H2" s="170"/>
      <c r="I2" s="170"/>
    </row>
    <row r="3" spans="1:9">
      <c r="A3" s="170"/>
      <c r="B3" s="170"/>
      <c r="C3" s="170"/>
      <c r="D3" s="170"/>
      <c r="E3" s="170"/>
      <c r="F3" s="170"/>
      <c r="G3" s="170"/>
      <c r="H3" s="170"/>
      <c r="I3" s="170"/>
    </row>
    <row r="4" spans="1:9">
      <c r="A4" s="171" t="s">
        <v>409</v>
      </c>
      <c r="B4" s="171"/>
      <c r="C4" s="171"/>
      <c r="D4" s="171"/>
      <c r="E4" s="171"/>
      <c r="F4" s="171"/>
      <c r="G4" s="171"/>
      <c r="H4" s="171"/>
      <c r="I4" s="171"/>
    </row>
    <row r="5" ht="41.25" customHeight="1" spans="1:9">
      <c r="A5" s="172" t="s">
        <v>310</v>
      </c>
      <c r="B5" s="173" t="s">
        <v>396</v>
      </c>
      <c r="C5" s="173"/>
      <c r="D5" s="173"/>
      <c r="E5" s="173"/>
      <c r="F5" s="173"/>
      <c r="G5" s="173"/>
      <c r="H5" s="173"/>
      <c r="I5" s="173"/>
    </row>
    <row r="6" ht="41.25" customHeight="1" spans="1:9">
      <c r="A6" s="174" t="s">
        <v>312</v>
      </c>
      <c r="B6" s="173" t="s">
        <v>85</v>
      </c>
      <c r="C6" s="173"/>
      <c r="D6" s="173"/>
      <c r="E6" s="173"/>
      <c r="F6" s="173"/>
      <c r="G6" s="173"/>
      <c r="H6" s="173"/>
      <c r="I6" s="173"/>
    </row>
    <row r="7" ht="41.25" customHeight="1" spans="1:9">
      <c r="A7" s="175" t="s">
        <v>313</v>
      </c>
      <c r="B7" s="176" t="s">
        <v>314</v>
      </c>
      <c r="C7" s="176"/>
      <c r="D7" s="176"/>
      <c r="E7" s="177">
        <v>0.8</v>
      </c>
      <c r="F7" s="177"/>
      <c r="G7" s="177"/>
      <c r="H7" s="177"/>
      <c r="I7" s="177"/>
    </row>
    <row r="8" ht="41.25" customHeight="1" spans="1:9">
      <c r="A8" s="178"/>
      <c r="B8" s="176" t="s">
        <v>315</v>
      </c>
      <c r="C8" s="176"/>
      <c r="D8" s="176"/>
      <c r="E8" s="177">
        <v>0.8</v>
      </c>
      <c r="F8" s="177"/>
      <c r="G8" s="177"/>
      <c r="H8" s="177"/>
      <c r="I8" s="177"/>
    </row>
    <row r="9" ht="41.25" customHeight="1" spans="1:9">
      <c r="A9" s="178"/>
      <c r="B9" s="176" t="s">
        <v>316</v>
      </c>
      <c r="C9" s="176"/>
      <c r="D9" s="176"/>
      <c r="E9" s="179"/>
      <c r="F9" s="179"/>
      <c r="G9" s="179"/>
      <c r="H9" s="179"/>
      <c r="I9" s="179"/>
    </row>
    <row r="10" ht="41.25" customHeight="1" spans="1:9">
      <c r="A10" s="180" t="s">
        <v>317</v>
      </c>
      <c r="B10" s="181" t="s">
        <v>528</v>
      </c>
      <c r="C10" s="181"/>
      <c r="D10" s="181"/>
      <c r="E10" s="181"/>
      <c r="F10" s="181"/>
      <c r="G10" s="181"/>
      <c r="H10" s="181"/>
      <c r="I10" s="181"/>
    </row>
    <row r="11" ht="41.25" customHeight="1" spans="1:9">
      <c r="A11" s="178" t="s">
        <v>412</v>
      </c>
      <c r="B11" s="182" t="s">
        <v>413</v>
      </c>
      <c r="C11" s="182" t="s">
        <v>414</v>
      </c>
      <c r="D11" s="183" t="s">
        <v>415</v>
      </c>
      <c r="E11" s="184"/>
      <c r="F11" s="185" t="s">
        <v>323</v>
      </c>
      <c r="G11" s="185"/>
      <c r="H11" s="185"/>
      <c r="I11" s="185"/>
    </row>
    <row r="12" ht="41.25" customHeight="1" spans="1:9">
      <c r="A12" s="178"/>
      <c r="B12" s="186" t="s">
        <v>324</v>
      </c>
      <c r="C12" s="186" t="s">
        <v>417</v>
      </c>
      <c r="D12" s="187" t="s">
        <v>529</v>
      </c>
      <c r="E12" s="188"/>
      <c r="F12" s="189" t="s">
        <v>530</v>
      </c>
      <c r="G12" s="190"/>
      <c r="H12" s="190"/>
      <c r="I12" s="190"/>
    </row>
    <row r="13" ht="41.25" customHeight="1" spans="1:9">
      <c r="A13" s="178"/>
      <c r="B13" s="186"/>
      <c r="C13" s="178" t="s">
        <v>420</v>
      </c>
      <c r="D13" s="191" t="s">
        <v>531</v>
      </c>
      <c r="E13" s="190"/>
      <c r="F13" s="191" t="s">
        <v>532</v>
      </c>
      <c r="G13" s="190"/>
      <c r="H13" s="190"/>
      <c r="I13" s="190"/>
    </row>
    <row r="14" ht="41.25" customHeight="1" spans="1:9">
      <c r="A14" s="178"/>
      <c r="B14" s="186"/>
      <c r="C14" s="178" t="s">
        <v>423</v>
      </c>
      <c r="D14" s="191" t="s">
        <v>533</v>
      </c>
      <c r="E14" s="190"/>
      <c r="F14" s="190" t="s">
        <v>534</v>
      </c>
      <c r="G14" s="190"/>
      <c r="H14" s="190"/>
      <c r="I14" s="190"/>
    </row>
    <row r="15" ht="41.25" customHeight="1" spans="1:9">
      <c r="A15" s="178"/>
      <c r="B15" s="186"/>
      <c r="C15" s="192" t="s">
        <v>334</v>
      </c>
      <c r="D15" s="191" t="s">
        <v>535</v>
      </c>
      <c r="E15" s="190"/>
      <c r="F15" s="193" t="s">
        <v>536</v>
      </c>
      <c r="G15" s="194"/>
      <c r="H15" s="194"/>
      <c r="I15" s="199"/>
    </row>
    <row r="16" ht="41.25" customHeight="1" spans="1:9">
      <c r="A16" s="178"/>
      <c r="B16" s="195" t="s">
        <v>426</v>
      </c>
      <c r="C16" s="196" t="s">
        <v>344</v>
      </c>
      <c r="D16" s="191" t="s">
        <v>531</v>
      </c>
      <c r="E16" s="190"/>
      <c r="F16" s="193" t="s">
        <v>532</v>
      </c>
      <c r="G16" s="197"/>
      <c r="H16" s="197"/>
      <c r="I16" s="200"/>
    </row>
    <row r="17" ht="41.25" customHeight="1" spans="1:9">
      <c r="A17" s="178"/>
      <c r="B17" s="178" t="s">
        <v>435</v>
      </c>
      <c r="C17" s="198" t="s">
        <v>436</v>
      </c>
      <c r="D17" s="191" t="s">
        <v>537</v>
      </c>
      <c r="E17" s="190"/>
      <c r="F17" s="191" t="s">
        <v>538</v>
      </c>
      <c r="G17" s="190"/>
      <c r="H17" s="190"/>
      <c r="I17" s="190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5"/>
    <mergeCell ref="A2:I3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workbookViewId="0">
      <selection activeCell="M12" sqref="M12"/>
    </sheetView>
  </sheetViews>
  <sheetFormatPr defaultColWidth="9" defaultRowHeight="13.5"/>
  <cols>
    <col min="1" max="1" width="11.25" customWidth="1"/>
  </cols>
  <sheetData>
    <row r="1" spans="9:9">
      <c r="I1" s="1" t="s">
        <v>539</v>
      </c>
    </row>
    <row r="2" spans="1:9">
      <c r="A2" s="134" t="s">
        <v>308</v>
      </c>
      <c r="B2" s="134"/>
      <c r="C2" s="134"/>
      <c r="D2" s="134"/>
      <c r="E2" s="134"/>
      <c r="F2" s="134"/>
      <c r="G2" s="134"/>
      <c r="H2" s="134"/>
      <c r="I2" s="134"/>
    </row>
    <row r="3" spans="1:9">
      <c r="A3" s="134"/>
      <c r="B3" s="134"/>
      <c r="C3" s="134"/>
      <c r="D3" s="134"/>
      <c r="E3" s="134"/>
      <c r="F3" s="134"/>
      <c r="G3" s="134"/>
      <c r="H3" s="134"/>
      <c r="I3" s="134"/>
    </row>
    <row r="4" spans="1:9">
      <c r="A4" s="135" t="s">
        <v>409</v>
      </c>
      <c r="B4" s="135"/>
      <c r="C4" s="135"/>
      <c r="D4" s="135"/>
      <c r="E4" s="135"/>
      <c r="F4" s="135"/>
      <c r="G4" s="135"/>
      <c r="H4" s="135"/>
      <c r="I4" s="135"/>
    </row>
    <row r="5" ht="21.75" customHeight="1" spans="1:9">
      <c r="A5" s="136" t="s">
        <v>310</v>
      </c>
      <c r="B5" s="137" t="s">
        <v>540</v>
      </c>
      <c r="C5" s="137"/>
      <c r="D5" s="137"/>
      <c r="E5" s="137"/>
      <c r="F5" s="137"/>
      <c r="G5" s="137"/>
      <c r="H5" s="137"/>
      <c r="I5" s="137"/>
    </row>
    <row r="6" ht="21.75" customHeight="1" spans="1:9">
      <c r="A6" s="138" t="s">
        <v>312</v>
      </c>
      <c r="B6" s="137" t="s">
        <v>87</v>
      </c>
      <c r="C6" s="137"/>
      <c r="D6" s="137"/>
      <c r="E6" s="137"/>
      <c r="F6" s="137"/>
      <c r="G6" s="137"/>
      <c r="H6" s="137"/>
      <c r="I6" s="137"/>
    </row>
    <row r="7" ht="21.75" customHeight="1" spans="1:9">
      <c r="A7" s="139" t="s">
        <v>313</v>
      </c>
      <c r="B7" s="140" t="s">
        <v>314</v>
      </c>
      <c r="C7" s="140"/>
      <c r="D7" s="140"/>
      <c r="E7" s="141">
        <v>1688</v>
      </c>
      <c r="F7" s="141"/>
      <c r="G7" s="141"/>
      <c r="H7" s="141"/>
      <c r="I7" s="141"/>
    </row>
    <row r="8" ht="21.75" customHeight="1" spans="1:9">
      <c r="A8" s="142"/>
      <c r="B8" s="140" t="s">
        <v>315</v>
      </c>
      <c r="C8" s="140"/>
      <c r="D8" s="140"/>
      <c r="E8" s="141">
        <v>1688</v>
      </c>
      <c r="F8" s="141"/>
      <c r="G8" s="141"/>
      <c r="H8" s="141"/>
      <c r="I8" s="141"/>
    </row>
    <row r="9" ht="21.75" customHeight="1" spans="1:9">
      <c r="A9" s="142"/>
      <c r="B9" s="140" t="s">
        <v>316</v>
      </c>
      <c r="C9" s="140"/>
      <c r="D9" s="140"/>
      <c r="E9" s="143" t="s">
        <v>3</v>
      </c>
      <c r="F9" s="143"/>
      <c r="G9" s="143"/>
      <c r="H9" s="143"/>
      <c r="I9" s="143"/>
    </row>
    <row r="10" ht="81" customHeight="1" spans="1:9">
      <c r="A10" s="142" t="s">
        <v>317</v>
      </c>
      <c r="B10" s="144" t="s">
        <v>541</v>
      </c>
      <c r="C10" s="145"/>
      <c r="D10" s="145"/>
      <c r="E10" s="145"/>
      <c r="F10" s="145"/>
      <c r="G10" s="145"/>
      <c r="H10" s="145"/>
      <c r="I10" s="166"/>
    </row>
    <row r="11" ht="21.75" customHeight="1" spans="1:9">
      <c r="A11" s="142" t="s">
        <v>412</v>
      </c>
      <c r="B11" s="146" t="s">
        <v>413</v>
      </c>
      <c r="C11" s="146" t="s">
        <v>414</v>
      </c>
      <c r="D11" s="147" t="s">
        <v>415</v>
      </c>
      <c r="E11" s="147"/>
      <c r="F11" s="147" t="s">
        <v>323</v>
      </c>
      <c r="G11" s="147"/>
      <c r="H11" s="147"/>
      <c r="I11" s="147"/>
    </row>
    <row r="12" ht="21.75" customHeight="1" spans="1:9">
      <c r="A12" s="142"/>
      <c r="B12" s="148" t="s">
        <v>324</v>
      </c>
      <c r="C12" s="148" t="s">
        <v>417</v>
      </c>
      <c r="D12" s="149" t="s">
        <v>542</v>
      </c>
      <c r="E12" s="150"/>
      <c r="F12" s="149" t="s">
        <v>543</v>
      </c>
      <c r="G12" s="151"/>
      <c r="H12" s="151"/>
      <c r="I12" s="150"/>
    </row>
    <row r="13" ht="21.75" customHeight="1" spans="1:9">
      <c r="A13" s="142"/>
      <c r="B13" s="148"/>
      <c r="C13" s="148"/>
      <c r="D13" s="149" t="s">
        <v>544</v>
      </c>
      <c r="E13" s="150"/>
      <c r="F13" s="149" t="s">
        <v>545</v>
      </c>
      <c r="G13" s="151"/>
      <c r="H13" s="151"/>
      <c r="I13" s="150"/>
    </row>
    <row r="14" ht="21.75" customHeight="1" spans="1:9">
      <c r="A14" s="142"/>
      <c r="B14" s="148"/>
      <c r="C14" s="152"/>
      <c r="D14" s="153" t="s">
        <v>546</v>
      </c>
      <c r="E14" s="153"/>
      <c r="F14" s="153" t="s">
        <v>547</v>
      </c>
      <c r="G14" s="153"/>
      <c r="H14" s="153"/>
      <c r="I14" s="153"/>
    </row>
    <row r="15" ht="21.75" customHeight="1" spans="1:9">
      <c r="A15" s="142"/>
      <c r="B15" s="148"/>
      <c r="C15" s="142" t="s">
        <v>420</v>
      </c>
      <c r="D15" s="154" t="s">
        <v>548</v>
      </c>
      <c r="E15" s="154"/>
      <c r="F15" s="155" t="s">
        <v>549</v>
      </c>
      <c r="G15" s="156"/>
      <c r="H15" s="156"/>
      <c r="I15" s="167"/>
    </row>
    <row r="16" ht="21.75" customHeight="1" spans="1:9">
      <c r="A16" s="142"/>
      <c r="B16" s="148"/>
      <c r="C16" s="142"/>
      <c r="D16" s="154" t="s">
        <v>550</v>
      </c>
      <c r="E16" s="154"/>
      <c r="F16" s="155" t="s">
        <v>551</v>
      </c>
      <c r="G16" s="156"/>
      <c r="H16" s="156"/>
      <c r="I16" s="167"/>
    </row>
    <row r="17" ht="21.75" customHeight="1" spans="1:9">
      <c r="A17" s="142"/>
      <c r="B17" s="148"/>
      <c r="C17" s="142" t="s">
        <v>423</v>
      </c>
      <c r="D17" s="154" t="s">
        <v>358</v>
      </c>
      <c r="E17" s="154"/>
      <c r="F17" s="155" t="s">
        <v>552</v>
      </c>
      <c r="G17" s="156"/>
      <c r="H17" s="156"/>
      <c r="I17" s="167"/>
    </row>
    <row r="18" ht="21.75" customHeight="1" spans="1:9">
      <c r="A18" s="142"/>
      <c r="B18" s="148"/>
      <c r="C18" s="142" t="s">
        <v>334</v>
      </c>
      <c r="D18" s="154" t="s">
        <v>553</v>
      </c>
      <c r="E18" s="154"/>
      <c r="F18" s="157" t="s">
        <v>554</v>
      </c>
      <c r="G18" s="158"/>
      <c r="H18" s="158"/>
      <c r="I18" s="168"/>
    </row>
    <row r="19" ht="55.5" customHeight="1" spans="1:9">
      <c r="A19" s="142"/>
      <c r="B19" s="159" t="s">
        <v>337</v>
      </c>
      <c r="C19" s="139" t="s">
        <v>341</v>
      </c>
      <c r="D19" s="154" t="s">
        <v>555</v>
      </c>
      <c r="E19" s="154"/>
      <c r="F19" s="160" t="s">
        <v>556</v>
      </c>
      <c r="G19" s="160"/>
      <c r="H19" s="160"/>
      <c r="I19" s="160"/>
    </row>
    <row r="20" ht="40.5" customHeight="1" spans="1:9">
      <c r="A20" s="142"/>
      <c r="B20" s="161"/>
      <c r="C20" s="139"/>
      <c r="D20" s="154" t="s">
        <v>557</v>
      </c>
      <c r="E20" s="154"/>
      <c r="F20" s="162" t="s">
        <v>558</v>
      </c>
      <c r="G20" s="163"/>
      <c r="H20" s="163"/>
      <c r="I20" s="169"/>
    </row>
    <row r="21" ht="54" customHeight="1" spans="1:9">
      <c r="A21" s="142"/>
      <c r="B21" s="161"/>
      <c r="C21" s="164" t="s">
        <v>344</v>
      </c>
      <c r="D21" s="162" t="s">
        <v>559</v>
      </c>
      <c r="E21" s="163"/>
      <c r="F21" s="162" t="s">
        <v>560</v>
      </c>
      <c r="G21" s="163"/>
      <c r="H21" s="163"/>
      <c r="I21" s="169"/>
    </row>
    <row r="22" ht="21.75" customHeight="1" spans="1:9">
      <c r="A22" s="142"/>
      <c r="B22" s="142" t="s">
        <v>435</v>
      </c>
      <c r="C22" s="165" t="s">
        <v>436</v>
      </c>
      <c r="D22" s="154" t="s">
        <v>561</v>
      </c>
      <c r="E22" s="154"/>
      <c r="F22" s="154" t="s">
        <v>562</v>
      </c>
      <c r="G22" s="154"/>
      <c r="H22" s="154"/>
      <c r="I22" s="154"/>
    </row>
  </sheetData>
  <mergeCells count="42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7:A9"/>
    <mergeCell ref="A11:A22"/>
    <mergeCell ref="B12:B18"/>
    <mergeCell ref="B19:B21"/>
    <mergeCell ref="C12:C14"/>
    <mergeCell ref="C15:C16"/>
    <mergeCell ref="C19:C20"/>
    <mergeCell ref="A2:I3"/>
  </mergeCells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workbookViewId="0">
      <selection activeCell="M15" sqref="M15"/>
    </sheetView>
  </sheetViews>
  <sheetFormatPr defaultColWidth="9" defaultRowHeight="13.5"/>
  <cols>
    <col min="1" max="1" width="11.25" customWidth="1"/>
  </cols>
  <sheetData>
    <row r="1" spans="9:9">
      <c r="I1" s="1" t="s">
        <v>563</v>
      </c>
    </row>
    <row r="2" spans="1:9">
      <c r="A2" s="101" t="s">
        <v>527</v>
      </c>
      <c r="B2" s="101"/>
      <c r="C2" s="101"/>
      <c r="D2" s="101"/>
      <c r="E2" s="101"/>
      <c r="F2" s="101"/>
      <c r="G2" s="101"/>
      <c r="H2" s="101"/>
      <c r="I2" s="101"/>
    </row>
    <row r="3" spans="1:9">
      <c r="A3" s="101"/>
      <c r="B3" s="101"/>
      <c r="C3" s="101"/>
      <c r="D3" s="101"/>
      <c r="E3" s="101"/>
      <c r="F3" s="101"/>
      <c r="G3" s="101"/>
      <c r="H3" s="101"/>
      <c r="I3" s="101"/>
    </row>
    <row r="4" spans="1:9">
      <c r="A4" s="102" t="s">
        <v>409</v>
      </c>
      <c r="B4" s="102"/>
      <c r="C4" s="102"/>
      <c r="D4" s="102"/>
      <c r="E4" s="102"/>
      <c r="F4" s="102"/>
      <c r="G4" s="102"/>
      <c r="H4" s="102"/>
      <c r="I4" s="102"/>
    </row>
    <row r="5" ht="34.5" customHeight="1" spans="1:9">
      <c r="A5" s="103" t="s">
        <v>310</v>
      </c>
      <c r="B5" s="104" t="s">
        <v>564</v>
      </c>
      <c r="C5" s="104"/>
      <c r="D5" s="104"/>
      <c r="E5" s="104"/>
      <c r="F5" s="104"/>
      <c r="G5" s="104"/>
      <c r="H5" s="104"/>
      <c r="I5" s="104"/>
    </row>
    <row r="6" ht="34.5" customHeight="1" spans="1:9">
      <c r="A6" s="105" t="s">
        <v>312</v>
      </c>
      <c r="B6" s="104" t="s">
        <v>89</v>
      </c>
      <c r="C6" s="104"/>
      <c r="D6" s="104"/>
      <c r="E6" s="104"/>
      <c r="F6" s="104"/>
      <c r="G6" s="104"/>
      <c r="H6" s="104"/>
      <c r="I6" s="104"/>
    </row>
    <row r="7" ht="34.5" customHeight="1" spans="1:9">
      <c r="A7" s="106" t="s">
        <v>313</v>
      </c>
      <c r="B7" s="107" t="s">
        <v>314</v>
      </c>
      <c r="C7" s="107"/>
      <c r="D7" s="107"/>
      <c r="E7" s="108">
        <v>1100</v>
      </c>
      <c r="F7" s="108"/>
      <c r="G7" s="108"/>
      <c r="H7" s="108"/>
      <c r="I7" s="108"/>
    </row>
    <row r="8" ht="34.5" customHeight="1" spans="1:9">
      <c r="A8" s="109"/>
      <c r="B8" s="107" t="s">
        <v>315</v>
      </c>
      <c r="C8" s="107"/>
      <c r="D8" s="107"/>
      <c r="E8" s="108">
        <v>1100</v>
      </c>
      <c r="F8" s="108"/>
      <c r="G8" s="108"/>
      <c r="H8" s="108"/>
      <c r="I8" s="108"/>
    </row>
    <row r="9" ht="34.5" customHeight="1" spans="1:9">
      <c r="A9" s="109"/>
      <c r="B9" s="107" t="s">
        <v>316</v>
      </c>
      <c r="C9" s="107"/>
      <c r="D9" s="107"/>
      <c r="E9" s="110"/>
      <c r="F9" s="110"/>
      <c r="G9" s="110"/>
      <c r="H9" s="110"/>
      <c r="I9" s="110"/>
    </row>
    <row r="10" ht="34.5" customHeight="1" spans="1:9">
      <c r="A10" s="111" t="s">
        <v>317</v>
      </c>
      <c r="B10" s="112" t="s">
        <v>565</v>
      </c>
      <c r="C10" s="112"/>
      <c r="D10" s="112"/>
      <c r="E10" s="112"/>
      <c r="F10" s="112"/>
      <c r="G10" s="112"/>
      <c r="H10" s="112"/>
      <c r="I10" s="112"/>
    </row>
    <row r="11" ht="34.5" customHeight="1" spans="1:9">
      <c r="A11" s="113"/>
      <c r="B11" s="112"/>
      <c r="C11" s="112"/>
      <c r="D11" s="112"/>
      <c r="E11" s="112"/>
      <c r="F11" s="112"/>
      <c r="G11" s="112"/>
      <c r="H11" s="112"/>
      <c r="I11" s="112"/>
    </row>
    <row r="12" ht="34.5" customHeight="1" spans="1:9">
      <c r="A12" s="109" t="s">
        <v>412</v>
      </c>
      <c r="B12" s="114" t="s">
        <v>413</v>
      </c>
      <c r="C12" s="114" t="s">
        <v>414</v>
      </c>
      <c r="D12" s="115" t="s">
        <v>415</v>
      </c>
      <c r="E12" s="116"/>
      <c r="F12" s="117" t="s">
        <v>323</v>
      </c>
      <c r="G12" s="117"/>
      <c r="H12" s="117"/>
      <c r="I12" s="117"/>
    </row>
    <row r="13" ht="34.5" customHeight="1" spans="1:9">
      <c r="A13" s="109"/>
      <c r="B13" s="118" t="s">
        <v>324</v>
      </c>
      <c r="C13" s="118" t="s">
        <v>417</v>
      </c>
      <c r="D13" s="119" t="s">
        <v>566</v>
      </c>
      <c r="E13" s="120"/>
      <c r="F13" s="119" t="s">
        <v>567</v>
      </c>
      <c r="G13" s="119"/>
      <c r="H13" s="119"/>
      <c r="I13" s="119"/>
    </row>
    <row r="14" ht="34.5" customHeight="1" spans="1:9">
      <c r="A14" s="109"/>
      <c r="B14" s="118"/>
      <c r="C14" s="109" t="s">
        <v>420</v>
      </c>
      <c r="D14" s="121" t="s">
        <v>568</v>
      </c>
      <c r="E14" s="122"/>
      <c r="F14" s="119" t="s">
        <v>569</v>
      </c>
      <c r="G14" s="119"/>
      <c r="H14" s="119"/>
      <c r="I14" s="119"/>
    </row>
    <row r="15" ht="34.5" customHeight="1" spans="1:9">
      <c r="A15" s="109"/>
      <c r="B15" s="118"/>
      <c r="C15" s="109" t="s">
        <v>423</v>
      </c>
      <c r="D15" s="119" t="s">
        <v>570</v>
      </c>
      <c r="E15" s="120"/>
      <c r="F15" s="123" t="s">
        <v>571</v>
      </c>
      <c r="G15" s="123"/>
      <c r="H15" s="123"/>
      <c r="I15" s="123"/>
    </row>
    <row r="16" ht="34.5" customHeight="1" spans="1:9">
      <c r="A16" s="109"/>
      <c r="B16" s="118"/>
      <c r="C16" s="124" t="s">
        <v>334</v>
      </c>
      <c r="D16" s="125" t="s">
        <v>572</v>
      </c>
      <c r="E16" s="126"/>
      <c r="F16" s="119" t="s">
        <v>573</v>
      </c>
      <c r="G16" s="119"/>
      <c r="H16" s="119"/>
      <c r="I16" s="119"/>
    </row>
    <row r="17" ht="34.5" customHeight="1" spans="1:9">
      <c r="A17" s="109"/>
      <c r="B17" s="118"/>
      <c r="C17" s="118"/>
      <c r="D17" s="119" t="s">
        <v>574</v>
      </c>
      <c r="E17" s="120"/>
      <c r="F17" s="119" t="s">
        <v>575</v>
      </c>
      <c r="G17" s="119"/>
      <c r="H17" s="119"/>
      <c r="I17" s="119"/>
    </row>
    <row r="18" ht="34.5" customHeight="1" spans="1:9">
      <c r="A18" s="109"/>
      <c r="B18" s="118"/>
      <c r="C18" s="127"/>
      <c r="D18" s="119" t="s">
        <v>576</v>
      </c>
      <c r="E18" s="120"/>
      <c r="F18" s="119" t="s">
        <v>577</v>
      </c>
      <c r="G18" s="119"/>
      <c r="H18" s="119"/>
      <c r="I18" s="119"/>
    </row>
    <row r="19" ht="34.5" customHeight="1" spans="1:9">
      <c r="A19" s="109"/>
      <c r="B19" s="128" t="s">
        <v>337</v>
      </c>
      <c r="C19" s="113" t="s">
        <v>341</v>
      </c>
      <c r="D19" s="119" t="s">
        <v>578</v>
      </c>
      <c r="E19" s="120"/>
      <c r="F19" s="125" t="s">
        <v>579</v>
      </c>
      <c r="G19" s="125"/>
      <c r="H19" s="125"/>
      <c r="I19" s="125"/>
    </row>
    <row r="20" ht="46.5" customHeight="1" spans="1:9">
      <c r="A20" s="109"/>
      <c r="B20" s="129"/>
      <c r="C20" s="113" t="s">
        <v>338</v>
      </c>
      <c r="D20" s="125" t="s">
        <v>580</v>
      </c>
      <c r="E20" s="126"/>
      <c r="F20" s="125" t="s">
        <v>581</v>
      </c>
      <c r="G20" s="125"/>
      <c r="H20" s="125"/>
      <c r="I20" s="125"/>
    </row>
    <row r="21" ht="34.5" customHeight="1" spans="1:9">
      <c r="A21" s="109"/>
      <c r="B21" s="109" t="s">
        <v>435</v>
      </c>
      <c r="C21" s="130" t="s">
        <v>436</v>
      </c>
      <c r="D21" s="131" t="s">
        <v>582</v>
      </c>
      <c r="E21" s="132"/>
      <c r="F21" s="131" t="s">
        <v>438</v>
      </c>
      <c r="G21" s="133"/>
      <c r="H21" s="133"/>
      <c r="I21" s="132"/>
    </row>
  </sheetData>
  <mergeCells count="37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8"/>
    <mergeCell ref="B19:B20"/>
    <mergeCell ref="C16:C18"/>
    <mergeCell ref="A2:I3"/>
    <mergeCell ref="B10:I11"/>
  </mergeCells>
  <pageMargins left="0.699305555555556" right="0.699305555555556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E7" sqref="E7:I8"/>
    </sheetView>
  </sheetViews>
  <sheetFormatPr defaultColWidth="9" defaultRowHeight="13.5"/>
  <cols>
    <col min="1" max="1" width="11.25" customWidth="1"/>
    <col min="5" max="5" width="13.25" customWidth="1"/>
  </cols>
  <sheetData>
    <row r="1" spans="9:9">
      <c r="I1" s="1" t="s">
        <v>583</v>
      </c>
    </row>
    <row r="2" spans="1:9">
      <c r="A2" s="71" t="s">
        <v>527</v>
      </c>
      <c r="B2" s="71"/>
      <c r="C2" s="71"/>
      <c r="D2" s="71"/>
      <c r="E2" s="71"/>
      <c r="F2" s="71"/>
      <c r="G2" s="71"/>
      <c r="H2" s="71"/>
      <c r="I2" s="71"/>
    </row>
    <row r="3" spans="1:9">
      <c r="A3" s="71"/>
      <c r="B3" s="71"/>
      <c r="C3" s="71"/>
      <c r="D3" s="71"/>
      <c r="E3" s="71"/>
      <c r="F3" s="71"/>
      <c r="G3" s="71"/>
      <c r="H3" s="71"/>
      <c r="I3" s="71"/>
    </row>
    <row r="4" spans="1:9">
      <c r="A4" s="72" t="s">
        <v>409</v>
      </c>
      <c r="B4" s="72"/>
      <c r="C4" s="72"/>
      <c r="D4" s="72"/>
      <c r="E4" s="72"/>
      <c r="F4" s="72"/>
      <c r="G4" s="72"/>
      <c r="H4" s="72"/>
      <c r="I4" s="72"/>
    </row>
    <row r="5" ht="27" customHeight="1" spans="1:9">
      <c r="A5" s="73" t="s">
        <v>310</v>
      </c>
      <c r="B5" s="74" t="s">
        <v>584</v>
      </c>
      <c r="C5" s="74"/>
      <c r="D5" s="74"/>
      <c r="E5" s="74"/>
      <c r="F5" s="74"/>
      <c r="G5" s="74"/>
      <c r="H5" s="74"/>
      <c r="I5" s="74"/>
    </row>
    <row r="6" ht="27" customHeight="1" spans="1:9">
      <c r="A6" s="75" t="s">
        <v>312</v>
      </c>
      <c r="B6" s="74" t="s">
        <v>89</v>
      </c>
      <c r="C6" s="74"/>
      <c r="D6" s="74"/>
      <c r="E6" s="74"/>
      <c r="F6" s="74"/>
      <c r="G6" s="74"/>
      <c r="H6" s="74"/>
      <c r="I6" s="74"/>
    </row>
    <row r="7" ht="27" customHeight="1" spans="1:9">
      <c r="A7" s="76" t="s">
        <v>313</v>
      </c>
      <c r="B7" s="77" t="s">
        <v>314</v>
      </c>
      <c r="C7" s="77"/>
      <c r="D7" s="77"/>
      <c r="E7" s="78">
        <v>5</v>
      </c>
      <c r="F7" s="78"/>
      <c r="G7" s="78"/>
      <c r="H7" s="78"/>
      <c r="I7" s="78"/>
    </row>
    <row r="8" ht="27" customHeight="1" spans="1:9">
      <c r="A8" s="79"/>
      <c r="B8" s="77" t="s">
        <v>315</v>
      </c>
      <c r="C8" s="77"/>
      <c r="D8" s="77"/>
      <c r="E8" s="78">
        <v>5</v>
      </c>
      <c r="F8" s="78"/>
      <c r="G8" s="78"/>
      <c r="H8" s="78"/>
      <c r="I8" s="78"/>
    </row>
    <row r="9" ht="27" customHeight="1" spans="1:9">
      <c r="A9" s="79"/>
      <c r="B9" s="77" t="s">
        <v>316</v>
      </c>
      <c r="C9" s="77"/>
      <c r="D9" s="77"/>
      <c r="E9" s="80"/>
      <c r="F9" s="80"/>
      <c r="G9" s="80"/>
      <c r="H9" s="80"/>
      <c r="I9" s="80"/>
    </row>
    <row r="10" ht="27" customHeight="1" spans="1:9">
      <c r="A10" s="81" t="s">
        <v>317</v>
      </c>
      <c r="B10" s="82" t="s">
        <v>585</v>
      </c>
      <c r="C10" s="82"/>
      <c r="D10" s="82"/>
      <c r="E10" s="82"/>
      <c r="F10" s="82"/>
      <c r="G10" s="82"/>
      <c r="H10" s="82"/>
      <c r="I10" s="82"/>
    </row>
    <row r="11" ht="27" customHeight="1" spans="1:9">
      <c r="A11" s="83"/>
      <c r="B11" s="82"/>
      <c r="C11" s="82"/>
      <c r="D11" s="82"/>
      <c r="E11" s="82"/>
      <c r="F11" s="82"/>
      <c r="G11" s="82"/>
      <c r="H11" s="82"/>
      <c r="I11" s="82"/>
    </row>
    <row r="12" ht="27" customHeight="1" spans="1:9">
      <c r="A12" s="79" t="s">
        <v>412</v>
      </c>
      <c r="B12" s="84" t="s">
        <v>413</v>
      </c>
      <c r="C12" s="84" t="s">
        <v>414</v>
      </c>
      <c r="D12" s="85" t="s">
        <v>415</v>
      </c>
      <c r="E12" s="86"/>
      <c r="F12" s="87" t="s">
        <v>323</v>
      </c>
      <c r="G12" s="87"/>
      <c r="H12" s="87"/>
      <c r="I12" s="87"/>
    </row>
    <row r="13" ht="27" customHeight="1" spans="1:9">
      <c r="A13" s="79"/>
      <c r="B13" s="88" t="s">
        <v>324</v>
      </c>
      <c r="C13" s="88" t="s">
        <v>417</v>
      </c>
      <c r="D13" s="89" t="s">
        <v>586</v>
      </c>
      <c r="E13" s="90"/>
      <c r="F13" s="89" t="s">
        <v>587</v>
      </c>
      <c r="G13" s="89"/>
      <c r="H13" s="89"/>
      <c r="I13" s="89"/>
    </row>
    <row r="14" ht="27" customHeight="1" spans="1:9">
      <c r="A14" s="79"/>
      <c r="B14" s="88"/>
      <c r="C14" s="79" t="s">
        <v>420</v>
      </c>
      <c r="D14" s="89" t="s">
        <v>568</v>
      </c>
      <c r="E14" s="90"/>
      <c r="F14" s="89" t="s">
        <v>569</v>
      </c>
      <c r="G14" s="89"/>
      <c r="H14" s="89"/>
      <c r="I14" s="89"/>
    </row>
    <row r="15" ht="27" customHeight="1" spans="1:9">
      <c r="A15" s="79"/>
      <c r="B15" s="88"/>
      <c r="C15" s="79" t="s">
        <v>423</v>
      </c>
      <c r="D15" s="89" t="s">
        <v>570</v>
      </c>
      <c r="E15" s="90"/>
      <c r="F15" s="91" t="s">
        <v>588</v>
      </c>
      <c r="G15" s="91"/>
      <c r="H15" s="91"/>
      <c r="I15" s="91"/>
    </row>
    <row r="16" ht="27" customHeight="1" spans="1:9">
      <c r="A16" s="79"/>
      <c r="B16" s="88"/>
      <c r="C16" s="92" t="s">
        <v>334</v>
      </c>
      <c r="D16" s="89" t="s">
        <v>589</v>
      </c>
      <c r="E16" s="90"/>
      <c r="F16" s="89" t="s">
        <v>590</v>
      </c>
      <c r="G16" s="89"/>
      <c r="H16" s="89"/>
      <c r="I16" s="89"/>
    </row>
    <row r="17" ht="27" customHeight="1" spans="1:9">
      <c r="A17" s="79"/>
      <c r="B17" s="93" t="s">
        <v>337</v>
      </c>
      <c r="C17" s="83" t="s">
        <v>341</v>
      </c>
      <c r="D17" s="94" t="s">
        <v>578</v>
      </c>
      <c r="E17" s="95"/>
      <c r="F17" s="94" t="s">
        <v>579</v>
      </c>
      <c r="G17" s="94"/>
      <c r="H17" s="94"/>
      <c r="I17" s="94"/>
    </row>
    <row r="18" ht="50.25" customHeight="1" spans="1:9">
      <c r="A18" s="79"/>
      <c r="B18" s="96"/>
      <c r="C18" s="83" t="s">
        <v>338</v>
      </c>
      <c r="D18" s="94" t="s">
        <v>580</v>
      </c>
      <c r="E18" s="95"/>
      <c r="F18" s="94" t="s">
        <v>581</v>
      </c>
      <c r="G18" s="94"/>
      <c r="H18" s="94"/>
      <c r="I18" s="94"/>
    </row>
    <row r="19" ht="27" customHeight="1" spans="1:9">
      <c r="A19" s="79"/>
      <c r="B19" s="79" t="s">
        <v>435</v>
      </c>
      <c r="C19" s="97" t="s">
        <v>436</v>
      </c>
      <c r="D19" s="98" t="s">
        <v>582</v>
      </c>
      <c r="E19" s="99"/>
      <c r="F19" s="98" t="s">
        <v>438</v>
      </c>
      <c r="G19" s="100"/>
      <c r="H19" s="100"/>
      <c r="I19" s="99"/>
    </row>
  </sheetData>
  <mergeCells count="32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6"/>
    <mergeCell ref="B17:B18"/>
    <mergeCell ref="A2:I3"/>
    <mergeCell ref="B10:I1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6"/>
  <sheetViews>
    <sheetView workbookViewId="0">
      <pane ySplit="6" topLeftCell="A7" activePane="bottomLeft" state="frozen"/>
      <selection/>
      <selection pane="bottomLeft" activeCell="C23" sqref="C23"/>
    </sheetView>
  </sheetViews>
  <sheetFormatPr defaultColWidth="10" defaultRowHeight="13.5"/>
  <cols>
    <col min="1" max="1" width="1.5" style="477" customWidth="1"/>
    <col min="2" max="2" width="8.625" style="477" customWidth="1"/>
    <col min="3" max="3" width="36" style="477" customWidth="1"/>
    <col min="4" max="4" width="17.875" style="477" customWidth="1"/>
    <col min="5" max="5" width="13" style="477" customWidth="1"/>
    <col min="6" max="6" width="17.875" style="477" customWidth="1"/>
    <col min="7" max="14" width="13" style="477" customWidth="1"/>
    <col min="15" max="15" width="1.5" style="477" customWidth="1"/>
    <col min="16" max="16" width="9.75" style="477" customWidth="1"/>
    <col min="17" max="16384" width="10" style="477"/>
  </cols>
  <sheetData>
    <row r="1" ht="24.95" customHeight="1" spans="1:15">
      <c r="A1" s="479"/>
      <c r="B1" s="451"/>
      <c r="C1" s="481"/>
      <c r="D1" s="559"/>
      <c r="E1" s="559"/>
      <c r="F1" s="559"/>
      <c r="G1" s="481"/>
      <c r="H1" s="481"/>
      <c r="I1" s="481"/>
      <c r="L1" s="481"/>
      <c r="M1" s="481"/>
      <c r="N1" s="482" t="s">
        <v>57</v>
      </c>
      <c r="O1" s="483"/>
    </row>
    <row r="2" ht="22.9" customHeight="1" spans="1:15">
      <c r="A2" s="479"/>
      <c r="B2" s="484" t="s">
        <v>58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3" t="s">
        <v>3</v>
      </c>
    </row>
    <row r="3" ht="19.5" customHeight="1" spans="1:15">
      <c r="A3" s="485"/>
      <c r="B3" s="486" t="s">
        <v>5</v>
      </c>
      <c r="C3" s="486"/>
      <c r="D3" s="485"/>
      <c r="E3" s="485"/>
      <c r="F3" s="541"/>
      <c r="G3" s="485"/>
      <c r="H3" s="541"/>
      <c r="I3" s="541"/>
      <c r="J3" s="541"/>
      <c r="K3" s="541"/>
      <c r="L3" s="541"/>
      <c r="M3" s="541"/>
      <c r="N3" s="487" t="s">
        <v>6</v>
      </c>
      <c r="O3" s="488"/>
    </row>
    <row r="4" ht="24.4" customHeight="1" spans="1:15">
      <c r="A4" s="489"/>
      <c r="B4" s="474" t="s">
        <v>9</v>
      </c>
      <c r="C4" s="474"/>
      <c r="D4" s="474" t="s">
        <v>59</v>
      </c>
      <c r="E4" s="474" t="s">
        <v>60</v>
      </c>
      <c r="F4" s="474" t="s">
        <v>61</v>
      </c>
      <c r="G4" s="474" t="s">
        <v>62</v>
      </c>
      <c r="H4" s="474" t="s">
        <v>63</v>
      </c>
      <c r="I4" s="474" t="s">
        <v>64</v>
      </c>
      <c r="J4" s="474" t="s">
        <v>65</v>
      </c>
      <c r="K4" s="474" t="s">
        <v>66</v>
      </c>
      <c r="L4" s="474" t="s">
        <v>67</v>
      </c>
      <c r="M4" s="474" t="s">
        <v>68</v>
      </c>
      <c r="N4" s="474" t="s">
        <v>69</v>
      </c>
      <c r="O4" s="491"/>
    </row>
    <row r="5" ht="24.4" customHeight="1" spans="1:15">
      <c r="A5" s="489"/>
      <c r="B5" s="474" t="s">
        <v>70</v>
      </c>
      <c r="C5" s="474" t="s">
        <v>71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91"/>
    </row>
    <row r="6" ht="24.4" customHeight="1" spans="1:15">
      <c r="A6" s="489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91"/>
    </row>
    <row r="7" ht="27" customHeight="1" spans="1:15">
      <c r="A7" s="492"/>
      <c r="B7" s="475"/>
      <c r="C7" s="458" t="s">
        <v>72</v>
      </c>
      <c r="D7" s="461">
        <f>SUM(D8:D16)</f>
        <v>104143279.1</v>
      </c>
      <c r="E7" s="461"/>
      <c r="F7" s="461">
        <f>SUM(F8:F16)</f>
        <v>104143279.1</v>
      </c>
      <c r="G7" s="461"/>
      <c r="H7" s="461"/>
      <c r="I7" s="461"/>
      <c r="J7" s="461"/>
      <c r="K7" s="461"/>
      <c r="L7" s="461"/>
      <c r="M7" s="461"/>
      <c r="N7" s="461"/>
      <c r="O7" s="493"/>
    </row>
    <row r="8" ht="27" customHeight="1" spans="1:15">
      <c r="A8" s="492"/>
      <c r="B8" s="458" t="s">
        <v>73</v>
      </c>
      <c r="C8" s="510" t="s">
        <v>0</v>
      </c>
      <c r="D8" s="464">
        <v>14260216.18</v>
      </c>
      <c r="E8" s="461"/>
      <c r="F8" s="464">
        <v>14260216.18</v>
      </c>
      <c r="G8" s="461"/>
      <c r="H8" s="461"/>
      <c r="I8" s="461"/>
      <c r="J8" s="461"/>
      <c r="K8" s="461"/>
      <c r="L8" s="461"/>
      <c r="M8" s="461"/>
      <c r="N8" s="461"/>
      <c r="O8" s="493"/>
    </row>
    <row r="9" ht="27" customHeight="1" spans="1:15">
      <c r="A9" s="492"/>
      <c r="B9" s="458" t="s">
        <v>74</v>
      </c>
      <c r="C9" s="510" t="s">
        <v>75</v>
      </c>
      <c r="D9" s="464">
        <v>6243412.91</v>
      </c>
      <c r="E9" s="461"/>
      <c r="F9" s="464">
        <v>6243412.91</v>
      </c>
      <c r="G9" s="461"/>
      <c r="H9" s="461"/>
      <c r="I9" s="461"/>
      <c r="J9" s="461"/>
      <c r="K9" s="461"/>
      <c r="L9" s="461"/>
      <c r="M9" s="461"/>
      <c r="N9" s="461"/>
      <c r="O9" s="493"/>
    </row>
    <row r="10" ht="27" customHeight="1" spans="1:15">
      <c r="A10" s="492"/>
      <c r="B10" s="458" t="s">
        <v>76</v>
      </c>
      <c r="C10" s="510" t="s">
        <v>77</v>
      </c>
      <c r="D10" s="464">
        <v>5841844.58</v>
      </c>
      <c r="E10" s="461"/>
      <c r="F10" s="464">
        <v>5841844.58</v>
      </c>
      <c r="G10" s="461"/>
      <c r="H10" s="461"/>
      <c r="I10" s="461"/>
      <c r="J10" s="461"/>
      <c r="K10" s="461"/>
      <c r="L10" s="461"/>
      <c r="M10" s="461"/>
      <c r="N10" s="461"/>
      <c r="O10" s="493"/>
    </row>
    <row r="11" ht="27" customHeight="1" spans="1:15">
      <c r="A11" s="492"/>
      <c r="B11" s="458" t="s">
        <v>78</v>
      </c>
      <c r="C11" s="510" t="s">
        <v>79</v>
      </c>
      <c r="D11" s="464">
        <v>6335117.42</v>
      </c>
      <c r="E11" s="461"/>
      <c r="F11" s="464">
        <v>6335117.42</v>
      </c>
      <c r="G11" s="461"/>
      <c r="H11" s="461"/>
      <c r="I11" s="461"/>
      <c r="J11" s="461"/>
      <c r="K11" s="461"/>
      <c r="L11" s="461"/>
      <c r="M11" s="461"/>
      <c r="N11" s="461"/>
      <c r="O11" s="493"/>
    </row>
    <row r="12" ht="27" customHeight="1" spans="1:15">
      <c r="A12" s="492"/>
      <c r="B12" s="458" t="s">
        <v>80</v>
      </c>
      <c r="C12" s="510" t="s">
        <v>81</v>
      </c>
      <c r="D12" s="464">
        <v>975775.43</v>
      </c>
      <c r="E12" s="461"/>
      <c r="F12" s="464">
        <v>975775.43</v>
      </c>
      <c r="G12" s="461"/>
      <c r="H12" s="461"/>
      <c r="I12" s="461"/>
      <c r="J12" s="461"/>
      <c r="K12" s="461"/>
      <c r="L12" s="461"/>
      <c r="M12" s="461"/>
      <c r="N12" s="461"/>
      <c r="O12" s="493"/>
    </row>
    <row r="13" ht="27" customHeight="1" spans="1:15">
      <c r="A13" s="492"/>
      <c r="B13" s="458" t="s">
        <v>82</v>
      </c>
      <c r="C13" s="510" t="s">
        <v>83</v>
      </c>
      <c r="D13" s="464">
        <v>5777982.95</v>
      </c>
      <c r="E13" s="461"/>
      <c r="F13" s="464">
        <v>5777982.95</v>
      </c>
      <c r="G13" s="461"/>
      <c r="H13" s="461"/>
      <c r="I13" s="461"/>
      <c r="J13" s="461"/>
      <c r="K13" s="461"/>
      <c r="L13" s="461"/>
      <c r="M13" s="461"/>
      <c r="N13" s="461"/>
      <c r="O13" s="493"/>
    </row>
    <row r="14" ht="27" customHeight="1" spans="1:15">
      <c r="A14" s="492"/>
      <c r="B14" s="458" t="s">
        <v>84</v>
      </c>
      <c r="C14" s="510" t="s">
        <v>85</v>
      </c>
      <c r="D14" s="464">
        <v>2970828.31</v>
      </c>
      <c r="E14" s="461"/>
      <c r="F14" s="464">
        <v>2970828.31</v>
      </c>
      <c r="G14" s="461"/>
      <c r="H14" s="461"/>
      <c r="I14" s="461"/>
      <c r="J14" s="461"/>
      <c r="K14" s="461"/>
      <c r="L14" s="461"/>
      <c r="M14" s="461"/>
      <c r="N14" s="461"/>
      <c r="O14" s="493"/>
    </row>
    <row r="15" ht="27" customHeight="1" spans="1:15">
      <c r="A15" s="492"/>
      <c r="B15" s="458" t="s">
        <v>86</v>
      </c>
      <c r="C15" s="510" t="s">
        <v>87</v>
      </c>
      <c r="D15" s="464">
        <v>21536930.65</v>
      </c>
      <c r="E15" s="461"/>
      <c r="F15" s="464">
        <v>21536930.65</v>
      </c>
      <c r="G15" s="461"/>
      <c r="H15" s="461"/>
      <c r="I15" s="461"/>
      <c r="J15" s="461"/>
      <c r="K15" s="461"/>
      <c r="L15" s="461"/>
      <c r="M15" s="461"/>
      <c r="N15" s="461"/>
      <c r="O15" s="493"/>
    </row>
    <row r="16" ht="27" customHeight="1" spans="1:15">
      <c r="A16" s="492"/>
      <c r="B16" s="458" t="s">
        <v>88</v>
      </c>
      <c r="C16" s="510" t="s">
        <v>89</v>
      </c>
      <c r="D16" s="464">
        <v>40201170.67</v>
      </c>
      <c r="E16" s="461"/>
      <c r="F16" s="464">
        <v>40201170.67</v>
      </c>
      <c r="G16" s="461"/>
      <c r="H16" s="461"/>
      <c r="I16" s="461"/>
      <c r="J16" s="461"/>
      <c r="K16" s="461"/>
      <c r="L16" s="461"/>
      <c r="M16" s="461"/>
      <c r="N16" s="461"/>
      <c r="O16" s="49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L7" sqref="L7"/>
    </sheetView>
  </sheetViews>
  <sheetFormatPr defaultColWidth="9" defaultRowHeight="13.5"/>
  <cols>
    <col min="1" max="1" width="11.25" customWidth="1"/>
  </cols>
  <sheetData>
    <row r="1" spans="9:9">
      <c r="I1" s="1" t="s">
        <v>591</v>
      </c>
    </row>
    <row r="2" spans="1:9">
      <c r="A2" s="41" t="s">
        <v>527</v>
      </c>
      <c r="B2" s="41"/>
      <c r="C2" s="41"/>
      <c r="D2" s="41"/>
      <c r="E2" s="41"/>
      <c r="F2" s="41"/>
      <c r="G2" s="41"/>
      <c r="H2" s="41"/>
      <c r="I2" s="41"/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42" t="s">
        <v>409</v>
      </c>
      <c r="B4" s="42"/>
      <c r="C4" s="42"/>
      <c r="D4" s="42"/>
      <c r="E4" s="42"/>
      <c r="F4" s="42"/>
      <c r="G4" s="42"/>
      <c r="H4" s="42"/>
      <c r="I4" s="42"/>
    </row>
    <row r="5" ht="20.25" customHeight="1" spans="1:9">
      <c r="A5" s="43" t="s">
        <v>310</v>
      </c>
      <c r="B5" s="44" t="s">
        <v>592</v>
      </c>
      <c r="C5" s="44"/>
      <c r="D5" s="44"/>
      <c r="E5" s="44"/>
      <c r="F5" s="44"/>
      <c r="G5" s="44"/>
      <c r="H5" s="44"/>
      <c r="I5" s="44"/>
    </row>
    <row r="6" ht="20.25" customHeight="1" spans="1:9">
      <c r="A6" s="45" t="s">
        <v>312</v>
      </c>
      <c r="B6" s="44" t="s">
        <v>89</v>
      </c>
      <c r="C6" s="44"/>
      <c r="D6" s="44"/>
      <c r="E6" s="44"/>
      <c r="F6" s="44"/>
      <c r="G6" s="44"/>
      <c r="H6" s="44"/>
      <c r="I6" s="44"/>
    </row>
    <row r="7" ht="20.25" customHeight="1" spans="1:9">
      <c r="A7" s="46" t="s">
        <v>313</v>
      </c>
      <c r="B7" s="47" t="s">
        <v>314</v>
      </c>
      <c r="C7" s="47"/>
      <c r="D7" s="47"/>
      <c r="E7" s="48">
        <v>12.9</v>
      </c>
      <c r="F7" s="48"/>
      <c r="G7" s="48"/>
      <c r="H7" s="48"/>
      <c r="I7" s="48"/>
    </row>
    <row r="8" ht="20.25" customHeight="1" spans="1:9">
      <c r="A8" s="49"/>
      <c r="B8" s="47" t="s">
        <v>315</v>
      </c>
      <c r="C8" s="47"/>
      <c r="D8" s="47"/>
      <c r="E8" s="48">
        <v>12.9</v>
      </c>
      <c r="F8" s="48"/>
      <c r="G8" s="48"/>
      <c r="H8" s="48"/>
      <c r="I8" s="48"/>
    </row>
    <row r="9" ht="20.25" customHeight="1" spans="1:9">
      <c r="A9" s="49"/>
      <c r="B9" s="47" t="s">
        <v>316</v>
      </c>
      <c r="C9" s="47"/>
      <c r="D9" s="47"/>
      <c r="E9" s="50"/>
      <c r="F9" s="50"/>
      <c r="G9" s="50"/>
      <c r="H9" s="50"/>
      <c r="I9" s="50"/>
    </row>
    <row r="10" spans="1:9">
      <c r="A10" s="51" t="s">
        <v>317</v>
      </c>
      <c r="B10" s="52" t="s">
        <v>593</v>
      </c>
      <c r="C10" s="52"/>
      <c r="D10" s="52"/>
      <c r="E10" s="52"/>
      <c r="F10" s="52"/>
      <c r="G10" s="52"/>
      <c r="H10" s="52"/>
      <c r="I10" s="52"/>
    </row>
    <row r="11" spans="1:9">
      <c r="A11" s="53"/>
      <c r="B11" s="52"/>
      <c r="C11" s="52"/>
      <c r="D11" s="52"/>
      <c r="E11" s="52"/>
      <c r="F11" s="52"/>
      <c r="G11" s="52"/>
      <c r="H11" s="52"/>
      <c r="I11" s="52"/>
    </row>
    <row r="12" ht="38.25" customHeight="1" spans="1:9">
      <c r="A12" s="49" t="s">
        <v>412</v>
      </c>
      <c r="B12" s="54" t="s">
        <v>413</v>
      </c>
      <c r="C12" s="54" t="s">
        <v>414</v>
      </c>
      <c r="D12" s="55" t="s">
        <v>415</v>
      </c>
      <c r="E12" s="56"/>
      <c r="F12" s="57" t="s">
        <v>323</v>
      </c>
      <c r="G12" s="57"/>
      <c r="H12" s="57"/>
      <c r="I12" s="57"/>
    </row>
    <row r="13" ht="38.25" customHeight="1" spans="1:9">
      <c r="A13" s="49"/>
      <c r="B13" s="58" t="s">
        <v>324</v>
      </c>
      <c r="C13" s="58" t="s">
        <v>417</v>
      </c>
      <c r="D13" s="59" t="s">
        <v>594</v>
      </c>
      <c r="E13" s="60"/>
      <c r="F13" s="59" t="s">
        <v>595</v>
      </c>
      <c r="G13" s="59"/>
      <c r="H13" s="59"/>
      <c r="I13" s="59"/>
    </row>
    <row r="14" ht="38.25" customHeight="1" spans="1:9">
      <c r="A14" s="49"/>
      <c r="B14" s="58"/>
      <c r="C14" s="49" t="s">
        <v>420</v>
      </c>
      <c r="D14" s="59" t="s">
        <v>596</v>
      </c>
      <c r="E14" s="60"/>
      <c r="F14" s="59" t="s">
        <v>597</v>
      </c>
      <c r="G14" s="59"/>
      <c r="H14" s="59"/>
      <c r="I14" s="59"/>
    </row>
    <row r="15" ht="38.25" customHeight="1" spans="1:9">
      <c r="A15" s="49"/>
      <c r="B15" s="58"/>
      <c r="C15" s="49" t="s">
        <v>423</v>
      </c>
      <c r="D15" s="59" t="s">
        <v>570</v>
      </c>
      <c r="E15" s="60"/>
      <c r="F15" s="61" t="s">
        <v>571</v>
      </c>
      <c r="G15" s="61"/>
      <c r="H15" s="61"/>
      <c r="I15" s="61"/>
    </row>
    <row r="16" ht="38.25" customHeight="1" spans="1:9">
      <c r="A16" s="49"/>
      <c r="B16" s="58"/>
      <c r="C16" s="62" t="s">
        <v>334</v>
      </c>
      <c r="D16" s="59" t="s">
        <v>598</v>
      </c>
      <c r="E16" s="60"/>
      <c r="F16" s="59" t="s">
        <v>599</v>
      </c>
      <c r="G16" s="59"/>
      <c r="H16" s="59"/>
      <c r="I16" s="59"/>
    </row>
    <row r="17" ht="38.25" customHeight="1" spans="1:9">
      <c r="A17" s="49"/>
      <c r="B17" s="63" t="s">
        <v>337</v>
      </c>
      <c r="C17" s="53" t="s">
        <v>341</v>
      </c>
      <c r="D17" s="64" t="s">
        <v>578</v>
      </c>
      <c r="E17" s="65"/>
      <c r="F17" s="64" t="s">
        <v>579</v>
      </c>
      <c r="G17" s="64"/>
      <c r="H17" s="64"/>
      <c r="I17" s="64"/>
    </row>
    <row r="18" ht="38.25" customHeight="1" spans="1:9">
      <c r="A18" s="49"/>
      <c r="B18" s="66"/>
      <c r="C18" s="53" t="s">
        <v>338</v>
      </c>
      <c r="D18" s="64" t="s">
        <v>580</v>
      </c>
      <c r="E18" s="65"/>
      <c r="F18" s="64" t="s">
        <v>581</v>
      </c>
      <c r="G18" s="64"/>
      <c r="H18" s="64"/>
      <c r="I18" s="64"/>
    </row>
    <row r="19" ht="38.25" customHeight="1" spans="1:9">
      <c r="A19" s="49"/>
      <c r="B19" s="49" t="s">
        <v>435</v>
      </c>
      <c r="C19" s="67" t="s">
        <v>436</v>
      </c>
      <c r="D19" s="68" t="s">
        <v>582</v>
      </c>
      <c r="E19" s="69"/>
      <c r="F19" s="68" t="s">
        <v>438</v>
      </c>
      <c r="G19" s="70"/>
      <c r="H19" s="70"/>
      <c r="I19" s="69"/>
    </row>
  </sheetData>
  <mergeCells count="32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6"/>
    <mergeCell ref="B17:B18"/>
    <mergeCell ref="A2:I3"/>
    <mergeCell ref="B10:I11"/>
  </mergeCells>
  <pageMargins left="0.699305555555556" right="0.699305555555556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3"/>
  <sheetViews>
    <sheetView workbookViewId="0">
      <selection activeCell="J19" sqref="J19"/>
    </sheetView>
  </sheetViews>
  <sheetFormatPr defaultColWidth="9" defaultRowHeight="13.5" outlineLevelCol="7"/>
  <cols>
    <col min="1" max="1" width="6.125" customWidth="1"/>
    <col min="6" max="6" width="11.5" customWidth="1"/>
    <col min="7" max="7" width="11.75" customWidth="1"/>
    <col min="8" max="8" width="14.125" customWidth="1"/>
  </cols>
  <sheetData>
    <row r="1" spans="8:8">
      <c r="H1" s="1" t="s">
        <v>600</v>
      </c>
    </row>
    <row r="2" ht="23.25" customHeight="1" spans="1:8">
      <c r="A2" s="2" t="s">
        <v>601</v>
      </c>
      <c r="B2" s="3"/>
      <c r="C2" s="3"/>
      <c r="D2" s="3"/>
      <c r="E2" s="3"/>
      <c r="F2" s="3"/>
      <c r="G2" s="3"/>
      <c r="H2" s="3"/>
    </row>
    <row r="3" spans="1:8">
      <c r="A3" s="4" t="s">
        <v>309</v>
      </c>
      <c r="B3" s="4"/>
      <c r="C3" s="4"/>
      <c r="D3" s="4"/>
      <c r="E3" s="4"/>
      <c r="F3" s="4"/>
      <c r="G3" s="4"/>
      <c r="H3" s="4"/>
    </row>
    <row r="4" ht="25.5" customHeight="1" spans="1:8">
      <c r="A4" s="5" t="s">
        <v>602</v>
      </c>
      <c r="B4" s="6"/>
      <c r="C4" s="6"/>
      <c r="D4" s="6" t="s">
        <v>0</v>
      </c>
      <c r="E4" s="6"/>
      <c r="F4" s="6"/>
      <c r="G4" s="6"/>
      <c r="H4" s="6"/>
    </row>
    <row r="5" ht="25.5" customHeight="1" spans="1:8">
      <c r="A5" s="7" t="s">
        <v>603</v>
      </c>
      <c r="B5" s="8" t="s">
        <v>604</v>
      </c>
      <c r="C5" s="9"/>
      <c r="D5" s="10" t="s">
        <v>605</v>
      </c>
      <c r="E5" s="11"/>
      <c r="F5" s="11"/>
      <c r="G5" s="11"/>
      <c r="H5" s="12"/>
    </row>
    <row r="6" ht="25.5" customHeight="1" spans="1:8">
      <c r="A6" s="13"/>
      <c r="B6" s="8" t="s">
        <v>92</v>
      </c>
      <c r="C6" s="9"/>
      <c r="D6" s="14" t="s">
        <v>606</v>
      </c>
      <c r="E6" s="15"/>
      <c r="F6" s="15"/>
      <c r="G6" s="15"/>
      <c r="H6" s="16"/>
    </row>
    <row r="7" ht="25.5" customHeight="1" spans="1:8">
      <c r="A7" s="17"/>
      <c r="B7" s="8" t="s">
        <v>92</v>
      </c>
      <c r="C7" s="9"/>
      <c r="D7" s="14" t="s">
        <v>607</v>
      </c>
      <c r="E7" s="18"/>
      <c r="F7" s="18"/>
      <c r="G7" s="18"/>
      <c r="H7" s="19"/>
    </row>
    <row r="8" ht="115.5" customHeight="1" spans="1:8">
      <c r="A8" s="20"/>
      <c r="B8" s="8" t="s">
        <v>93</v>
      </c>
      <c r="C8" s="9"/>
      <c r="D8" s="14" t="s">
        <v>608</v>
      </c>
      <c r="E8" s="21"/>
      <c r="F8" s="21"/>
      <c r="G8" s="21"/>
      <c r="H8" s="22"/>
    </row>
    <row r="9" ht="25.5" customHeight="1" spans="1:8">
      <c r="A9" s="20"/>
      <c r="B9" s="8" t="s">
        <v>609</v>
      </c>
      <c r="C9" s="23"/>
      <c r="D9" s="23"/>
      <c r="E9" s="24"/>
      <c r="F9" s="25" t="s">
        <v>610</v>
      </c>
      <c r="G9" s="25" t="s">
        <v>315</v>
      </c>
      <c r="H9" s="25" t="s">
        <v>316</v>
      </c>
    </row>
    <row r="10" ht="25.5" customHeight="1" spans="1:8">
      <c r="A10" s="26"/>
      <c r="B10" s="27"/>
      <c r="C10" s="28"/>
      <c r="D10" s="28"/>
      <c r="E10" s="29"/>
      <c r="F10" s="25">
        <v>10414.33</v>
      </c>
      <c r="G10" s="25">
        <v>10414.33</v>
      </c>
      <c r="H10" s="25"/>
    </row>
    <row r="11" ht="87" customHeight="1" spans="1:8">
      <c r="A11" s="30" t="s">
        <v>611</v>
      </c>
      <c r="B11" s="31" t="s">
        <v>612</v>
      </c>
      <c r="C11" s="32"/>
      <c r="D11" s="32"/>
      <c r="E11" s="32"/>
      <c r="F11" s="32"/>
      <c r="G11" s="32"/>
      <c r="H11" s="33"/>
    </row>
    <row r="12" ht="25.5" customHeight="1" spans="1:8">
      <c r="A12" s="9" t="s">
        <v>613</v>
      </c>
      <c r="B12" s="9" t="s">
        <v>413</v>
      </c>
      <c r="C12" s="9" t="s">
        <v>414</v>
      </c>
      <c r="D12" s="34"/>
      <c r="E12" s="9" t="s">
        <v>415</v>
      </c>
      <c r="F12" s="34"/>
      <c r="G12" s="9" t="s">
        <v>614</v>
      </c>
      <c r="H12" s="34"/>
    </row>
    <row r="13" ht="82.5" customHeight="1" spans="1:8">
      <c r="A13" s="34"/>
      <c r="B13" s="7" t="s">
        <v>416</v>
      </c>
      <c r="C13" s="9" t="s">
        <v>417</v>
      </c>
      <c r="D13" s="34"/>
      <c r="E13" s="9" t="s">
        <v>235</v>
      </c>
      <c r="F13" s="34"/>
      <c r="G13" s="9" t="s">
        <v>615</v>
      </c>
      <c r="H13" s="34"/>
    </row>
    <row r="14" ht="68.25" customHeight="1" spans="1:8">
      <c r="A14" s="34"/>
      <c r="B14" s="13"/>
      <c r="C14" s="9"/>
      <c r="D14" s="34"/>
      <c r="E14" s="9" t="s">
        <v>616</v>
      </c>
      <c r="F14" s="34"/>
      <c r="G14" s="35" t="s">
        <v>617</v>
      </c>
      <c r="H14" s="36"/>
    </row>
    <row r="15" ht="156.75" customHeight="1" spans="1:8">
      <c r="A15" s="34"/>
      <c r="B15" s="13"/>
      <c r="C15" s="34"/>
      <c r="D15" s="34"/>
      <c r="E15" s="9" t="s">
        <v>93</v>
      </c>
      <c r="F15" s="34"/>
      <c r="G15" s="35" t="s">
        <v>618</v>
      </c>
      <c r="H15" s="36"/>
    </row>
    <row r="16" ht="25.5" customHeight="1" spans="1:8">
      <c r="A16" s="34"/>
      <c r="B16" s="13"/>
      <c r="C16" s="9" t="s">
        <v>420</v>
      </c>
      <c r="D16" s="34"/>
      <c r="E16" s="9" t="s">
        <v>619</v>
      </c>
      <c r="F16" s="34"/>
      <c r="G16" s="9" t="s">
        <v>620</v>
      </c>
      <c r="H16" s="34"/>
    </row>
    <row r="17" ht="25.5" customHeight="1" spans="1:8">
      <c r="A17" s="34"/>
      <c r="B17" s="13"/>
      <c r="C17" s="9" t="s">
        <v>423</v>
      </c>
      <c r="D17" s="34"/>
      <c r="E17" s="9" t="s">
        <v>332</v>
      </c>
      <c r="F17" s="9"/>
      <c r="G17" s="9" t="s">
        <v>621</v>
      </c>
      <c r="H17" s="9"/>
    </row>
    <row r="18" ht="25.5" customHeight="1" spans="1:8">
      <c r="A18" s="34"/>
      <c r="B18" s="13"/>
      <c r="C18" s="37" t="s">
        <v>334</v>
      </c>
      <c r="D18" s="34"/>
      <c r="E18" s="9" t="s">
        <v>622</v>
      </c>
      <c r="F18" s="9"/>
      <c r="G18" s="9" t="s">
        <v>623</v>
      </c>
      <c r="H18" s="9"/>
    </row>
    <row r="19" ht="25.5" customHeight="1" spans="1:8">
      <c r="A19" s="34"/>
      <c r="B19" s="9" t="s">
        <v>426</v>
      </c>
      <c r="C19" s="9" t="s">
        <v>338</v>
      </c>
      <c r="D19" s="34"/>
      <c r="E19" s="9" t="s">
        <v>624</v>
      </c>
      <c r="F19" s="34"/>
      <c r="G19" s="38" t="s">
        <v>625</v>
      </c>
      <c r="H19" s="39"/>
    </row>
    <row r="20" ht="66.75" customHeight="1" spans="1:8">
      <c r="A20" s="34"/>
      <c r="B20" s="6"/>
      <c r="C20" s="9" t="s">
        <v>341</v>
      </c>
      <c r="D20" s="34"/>
      <c r="E20" s="9" t="s">
        <v>626</v>
      </c>
      <c r="F20" s="9"/>
      <c r="G20" s="35" t="s">
        <v>627</v>
      </c>
      <c r="H20" s="40"/>
    </row>
    <row r="21" ht="25.5" customHeight="1" spans="1:8">
      <c r="A21" s="34"/>
      <c r="B21" s="6"/>
      <c r="C21" s="9" t="s">
        <v>430</v>
      </c>
      <c r="D21" s="34"/>
      <c r="E21" s="9" t="s">
        <v>628</v>
      </c>
      <c r="F21" s="9"/>
      <c r="G21" s="38" t="s">
        <v>629</v>
      </c>
      <c r="H21" s="38"/>
    </row>
    <row r="22" ht="66.75" customHeight="1" spans="1:8">
      <c r="A22" s="34"/>
      <c r="B22" s="6"/>
      <c r="C22" s="9" t="s">
        <v>344</v>
      </c>
      <c r="D22" s="34"/>
      <c r="E22" s="9" t="s">
        <v>630</v>
      </c>
      <c r="F22" s="9"/>
      <c r="G22" s="38" t="s">
        <v>631</v>
      </c>
      <c r="H22" s="38"/>
    </row>
    <row r="23" ht="25.5" customHeight="1" spans="1:8">
      <c r="A23" s="34"/>
      <c r="B23" s="6" t="s">
        <v>632</v>
      </c>
      <c r="C23" s="9" t="s">
        <v>435</v>
      </c>
      <c r="D23" s="34"/>
      <c r="E23" s="9" t="s">
        <v>633</v>
      </c>
      <c r="F23" s="9"/>
      <c r="G23" s="35" t="s">
        <v>634</v>
      </c>
      <c r="H23" s="40"/>
    </row>
  </sheetData>
  <mergeCells count="48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A5:A10"/>
    <mergeCell ref="A12:A23"/>
    <mergeCell ref="B13:B18"/>
    <mergeCell ref="B19:B22"/>
    <mergeCell ref="B9:E10"/>
    <mergeCell ref="C13:D1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76"/>
  <sheetViews>
    <sheetView workbookViewId="0">
      <pane ySplit="6" topLeftCell="A37" activePane="bottomLeft" state="frozen"/>
      <selection/>
      <selection pane="bottomLeft" activeCell="G52" sqref="G52:G53"/>
    </sheetView>
  </sheetViews>
  <sheetFormatPr defaultColWidth="10" defaultRowHeight="13.5"/>
  <cols>
    <col min="1" max="1" width="1.5" style="477" customWidth="1"/>
    <col min="2" max="2" width="4.5" style="478" customWidth="1"/>
    <col min="3" max="4" width="3.375" style="478" customWidth="1"/>
    <col min="5" max="5" width="9.375" style="478" customWidth="1"/>
    <col min="6" max="6" width="41" style="477" customWidth="1"/>
    <col min="7" max="7" width="17.875" style="477" customWidth="1"/>
    <col min="8" max="9" width="16.625" style="477" customWidth="1"/>
    <col min="10" max="10" width="16.375" style="477" customWidth="1"/>
    <col min="11" max="11" width="22.875" style="477" customWidth="1"/>
    <col min="12" max="12" width="1.5" style="477" customWidth="1"/>
    <col min="13" max="14" width="9.75" style="477" customWidth="1"/>
    <col min="15" max="16384" width="10" style="477"/>
  </cols>
  <sheetData>
    <row r="1" ht="24.95" customHeight="1" spans="1:12">
      <c r="A1" s="479"/>
      <c r="B1" s="558"/>
      <c r="C1" s="558"/>
      <c r="D1" s="558"/>
      <c r="E1" s="480"/>
      <c r="F1" s="481"/>
      <c r="G1" s="559"/>
      <c r="H1" s="559"/>
      <c r="I1" s="559"/>
      <c r="J1" s="559"/>
      <c r="K1" s="482" t="s">
        <v>90</v>
      </c>
      <c r="L1" s="483"/>
    </row>
    <row r="2" ht="22.9" customHeight="1" spans="1:12">
      <c r="A2" s="479"/>
      <c r="B2" s="484" t="s">
        <v>91</v>
      </c>
      <c r="C2" s="484"/>
      <c r="D2" s="484"/>
      <c r="E2" s="484"/>
      <c r="F2" s="484"/>
      <c r="G2" s="484"/>
      <c r="H2" s="484"/>
      <c r="I2" s="484"/>
      <c r="J2" s="484"/>
      <c r="K2" s="484"/>
      <c r="L2" s="483" t="s">
        <v>3</v>
      </c>
    </row>
    <row r="3" ht="19.5" customHeight="1" spans="1:12">
      <c r="A3" s="485"/>
      <c r="B3" s="486" t="s">
        <v>5</v>
      </c>
      <c r="C3" s="486"/>
      <c r="D3" s="486"/>
      <c r="E3" s="486"/>
      <c r="F3" s="486"/>
      <c r="G3" s="485"/>
      <c r="H3" s="485"/>
      <c r="I3" s="541"/>
      <c r="J3" s="541"/>
      <c r="K3" s="487" t="s">
        <v>6</v>
      </c>
      <c r="L3" s="488"/>
    </row>
    <row r="4" ht="24.4" customHeight="1" spans="1:12">
      <c r="A4" s="483"/>
      <c r="B4" s="458" t="s">
        <v>9</v>
      </c>
      <c r="C4" s="458"/>
      <c r="D4" s="458"/>
      <c r="E4" s="458"/>
      <c r="F4" s="458"/>
      <c r="G4" s="458" t="s">
        <v>59</v>
      </c>
      <c r="H4" s="458" t="s">
        <v>92</v>
      </c>
      <c r="I4" s="458" t="s">
        <v>93</v>
      </c>
      <c r="J4" s="458" t="s">
        <v>94</v>
      </c>
      <c r="K4" s="458" t="s">
        <v>95</v>
      </c>
      <c r="L4" s="490"/>
    </row>
    <row r="5" ht="24.4" customHeight="1" spans="1:12">
      <c r="A5" s="489"/>
      <c r="B5" s="458" t="s">
        <v>96</v>
      </c>
      <c r="C5" s="458"/>
      <c r="D5" s="458"/>
      <c r="E5" s="458" t="s">
        <v>70</v>
      </c>
      <c r="F5" s="458" t="s">
        <v>97</v>
      </c>
      <c r="G5" s="458"/>
      <c r="H5" s="458"/>
      <c r="I5" s="458"/>
      <c r="J5" s="458"/>
      <c r="K5" s="458"/>
      <c r="L5" s="490"/>
    </row>
    <row r="6" ht="24.4" customHeight="1" spans="1:12">
      <c r="A6" s="489"/>
      <c r="B6" s="458" t="s">
        <v>98</v>
      </c>
      <c r="C6" s="458" t="s">
        <v>99</v>
      </c>
      <c r="D6" s="458" t="s">
        <v>100</v>
      </c>
      <c r="E6" s="458"/>
      <c r="F6" s="458"/>
      <c r="G6" s="458"/>
      <c r="H6" s="458"/>
      <c r="I6" s="458"/>
      <c r="J6" s="458"/>
      <c r="K6" s="458"/>
      <c r="L6" s="491"/>
    </row>
    <row r="7" ht="21" customHeight="1" spans="1:12">
      <c r="A7" s="492"/>
      <c r="B7" s="560"/>
      <c r="C7" s="560"/>
      <c r="D7" s="560"/>
      <c r="E7" s="560"/>
      <c r="F7" s="458" t="s">
        <v>72</v>
      </c>
      <c r="G7" s="538">
        <f>G8+G18+G26+G33+G40+G47+G55+G65+G69</f>
        <v>104143279.1</v>
      </c>
      <c r="H7" s="538">
        <f>H8+H18+H26+H33+H40+H47+H55+H65+H69</f>
        <v>72909279.1</v>
      </c>
      <c r="I7" s="538">
        <f>I8+I18+I26+I33+I40+I47+I55+I65+I69</f>
        <v>31234000</v>
      </c>
      <c r="J7" s="461"/>
      <c r="K7" s="461"/>
      <c r="L7" s="493"/>
    </row>
    <row r="8" ht="21" customHeight="1" spans="1:12">
      <c r="A8" s="492"/>
      <c r="B8" s="560"/>
      <c r="C8" s="560"/>
      <c r="D8" s="560"/>
      <c r="E8" s="560"/>
      <c r="F8" s="561" t="s">
        <v>0</v>
      </c>
      <c r="G8" s="538">
        <f>SUM(G9:G17)</f>
        <v>14260216.18</v>
      </c>
      <c r="H8" s="538">
        <f>SUM(H9:H17)</f>
        <v>12220216.18</v>
      </c>
      <c r="I8" s="538">
        <f>SUM(I9:I17)</f>
        <v>2040000</v>
      </c>
      <c r="J8" s="461"/>
      <c r="K8" s="461"/>
      <c r="L8" s="493"/>
    </row>
    <row r="9" ht="21" customHeight="1" spans="1:12">
      <c r="A9" s="492"/>
      <c r="B9" s="525" t="s">
        <v>101</v>
      </c>
      <c r="C9" s="525" t="s">
        <v>102</v>
      </c>
      <c r="D9" s="525" t="s">
        <v>102</v>
      </c>
      <c r="E9" s="525" t="s">
        <v>73</v>
      </c>
      <c r="F9" s="526" t="s">
        <v>103</v>
      </c>
      <c r="G9" s="528">
        <f>SUM(H9:I9)</f>
        <v>7808820.11</v>
      </c>
      <c r="H9" s="529">
        <v>7808820.11</v>
      </c>
      <c r="I9" s="529"/>
      <c r="J9" s="461"/>
      <c r="K9" s="461"/>
      <c r="L9" s="493"/>
    </row>
    <row r="10" ht="21" customHeight="1" spans="1:12">
      <c r="A10" s="492"/>
      <c r="B10" s="525" t="s">
        <v>101</v>
      </c>
      <c r="C10" s="525" t="s">
        <v>102</v>
      </c>
      <c r="D10" s="525" t="s">
        <v>104</v>
      </c>
      <c r="E10" s="525" t="s">
        <v>73</v>
      </c>
      <c r="F10" s="526" t="s">
        <v>105</v>
      </c>
      <c r="G10" s="528">
        <f t="shared" ref="G10:G17" si="0">SUM(H10:I10)</f>
        <v>140000</v>
      </c>
      <c r="H10" s="529"/>
      <c r="I10" s="529">
        <v>140000</v>
      </c>
      <c r="J10" s="461"/>
      <c r="K10" s="461"/>
      <c r="L10" s="493"/>
    </row>
    <row r="11" ht="21" customHeight="1" spans="1:12">
      <c r="A11" s="492"/>
      <c r="B11" s="525" t="s">
        <v>101</v>
      </c>
      <c r="C11" s="525" t="s">
        <v>102</v>
      </c>
      <c r="D11" s="525" t="s">
        <v>106</v>
      </c>
      <c r="E11" s="525" t="s">
        <v>73</v>
      </c>
      <c r="F11" s="526" t="s">
        <v>107</v>
      </c>
      <c r="G11" s="528">
        <f t="shared" si="0"/>
        <v>530000</v>
      </c>
      <c r="H11" s="529"/>
      <c r="I11" s="529">
        <v>530000</v>
      </c>
      <c r="J11" s="461"/>
      <c r="K11" s="461"/>
      <c r="L11" s="493"/>
    </row>
    <row r="12" ht="21" customHeight="1" spans="1:12">
      <c r="A12" s="492"/>
      <c r="B12" s="525" t="s">
        <v>101</v>
      </c>
      <c r="C12" s="525" t="s">
        <v>108</v>
      </c>
      <c r="D12" s="525" t="s">
        <v>106</v>
      </c>
      <c r="E12" s="525" t="s">
        <v>73</v>
      </c>
      <c r="F12" s="526" t="s">
        <v>109</v>
      </c>
      <c r="G12" s="528">
        <f t="shared" si="0"/>
        <v>1370000</v>
      </c>
      <c r="H12" s="529"/>
      <c r="I12" s="529">
        <v>1370000</v>
      </c>
      <c r="J12" s="461"/>
      <c r="K12" s="461"/>
      <c r="L12" s="493"/>
    </row>
    <row r="13" ht="21" customHeight="1" spans="1:12">
      <c r="A13" s="492"/>
      <c r="B13" s="525" t="s">
        <v>110</v>
      </c>
      <c r="C13" s="525" t="s">
        <v>111</v>
      </c>
      <c r="D13" s="525" t="s">
        <v>102</v>
      </c>
      <c r="E13" s="525" t="s">
        <v>73</v>
      </c>
      <c r="F13" s="526" t="s">
        <v>112</v>
      </c>
      <c r="G13" s="528">
        <f t="shared" si="0"/>
        <v>2009963.48</v>
      </c>
      <c r="H13" s="529">
        <v>2009963.48</v>
      </c>
      <c r="I13" s="529"/>
      <c r="J13" s="461"/>
      <c r="K13" s="461"/>
      <c r="L13" s="493"/>
    </row>
    <row r="14" ht="21" customHeight="1" spans="1:12">
      <c r="A14" s="492"/>
      <c r="B14" s="525" t="s">
        <v>110</v>
      </c>
      <c r="C14" s="525" t="s">
        <v>111</v>
      </c>
      <c r="D14" s="525" t="s">
        <v>111</v>
      </c>
      <c r="E14" s="525" t="s">
        <v>73</v>
      </c>
      <c r="F14" s="526" t="s">
        <v>113</v>
      </c>
      <c r="G14" s="528">
        <f t="shared" si="0"/>
        <v>927248.22</v>
      </c>
      <c r="H14" s="529">
        <v>927248.22</v>
      </c>
      <c r="I14" s="529"/>
      <c r="J14" s="461"/>
      <c r="K14" s="461"/>
      <c r="L14" s="493"/>
    </row>
    <row r="15" ht="21" customHeight="1" spans="1:12">
      <c r="A15" s="492"/>
      <c r="B15" s="525" t="s">
        <v>114</v>
      </c>
      <c r="C15" s="525" t="s">
        <v>115</v>
      </c>
      <c r="D15" s="525" t="s">
        <v>102</v>
      </c>
      <c r="E15" s="525" t="s">
        <v>73</v>
      </c>
      <c r="F15" s="526" t="s">
        <v>116</v>
      </c>
      <c r="G15" s="528">
        <f t="shared" si="0"/>
        <v>513743.52</v>
      </c>
      <c r="H15" s="529">
        <v>513743.52</v>
      </c>
      <c r="I15" s="529"/>
      <c r="J15" s="461"/>
      <c r="K15" s="461"/>
      <c r="L15" s="493"/>
    </row>
    <row r="16" ht="21" customHeight="1" spans="1:12">
      <c r="A16" s="492"/>
      <c r="B16" s="525" t="s">
        <v>114</v>
      </c>
      <c r="C16" s="525" t="s">
        <v>115</v>
      </c>
      <c r="D16" s="525" t="s">
        <v>106</v>
      </c>
      <c r="E16" s="525" t="s">
        <v>73</v>
      </c>
      <c r="F16" s="526" t="s">
        <v>117</v>
      </c>
      <c r="G16" s="528">
        <f t="shared" si="0"/>
        <v>187692.28</v>
      </c>
      <c r="H16" s="529">
        <v>187692.28</v>
      </c>
      <c r="I16" s="529"/>
      <c r="J16" s="461"/>
      <c r="K16" s="461"/>
      <c r="L16" s="493"/>
    </row>
    <row r="17" ht="21" customHeight="1" spans="1:12">
      <c r="A17" s="492"/>
      <c r="B17" s="525" t="s">
        <v>118</v>
      </c>
      <c r="C17" s="525" t="s">
        <v>104</v>
      </c>
      <c r="D17" s="525" t="s">
        <v>102</v>
      </c>
      <c r="E17" s="525" t="s">
        <v>73</v>
      </c>
      <c r="F17" s="526" t="s">
        <v>119</v>
      </c>
      <c r="G17" s="528">
        <f t="shared" si="0"/>
        <v>772748.57</v>
      </c>
      <c r="H17" s="529">
        <v>772748.57</v>
      </c>
      <c r="I17" s="529"/>
      <c r="J17" s="461"/>
      <c r="K17" s="461"/>
      <c r="L17" s="493"/>
    </row>
    <row r="18" ht="21" customHeight="1" spans="1:12">
      <c r="A18" s="492"/>
      <c r="B18" s="525"/>
      <c r="C18" s="525"/>
      <c r="D18" s="525"/>
      <c r="E18" s="525"/>
      <c r="F18" s="561" t="s">
        <v>75</v>
      </c>
      <c r="G18" s="538">
        <f>SUM(G19:G25)</f>
        <v>6243412.91</v>
      </c>
      <c r="H18" s="538">
        <f>SUM(H19:H25)</f>
        <v>6195412.91</v>
      </c>
      <c r="I18" s="538">
        <f>SUM(I19:I25)</f>
        <v>48000</v>
      </c>
      <c r="J18" s="461"/>
      <c r="K18" s="461"/>
      <c r="L18" s="493"/>
    </row>
    <row r="19" ht="21" customHeight="1" spans="1:12">
      <c r="A19" s="489"/>
      <c r="B19" s="525" t="s">
        <v>101</v>
      </c>
      <c r="C19" s="525" t="s">
        <v>102</v>
      </c>
      <c r="D19" s="525" t="s">
        <v>120</v>
      </c>
      <c r="E19" s="525" t="s">
        <v>74</v>
      </c>
      <c r="F19" s="526" t="s">
        <v>121</v>
      </c>
      <c r="G19" s="528">
        <f>SUM(H19+I19)</f>
        <v>3874852.76</v>
      </c>
      <c r="H19" s="529">
        <v>3826852.76</v>
      </c>
      <c r="I19" s="529">
        <v>48000</v>
      </c>
      <c r="J19" s="464"/>
      <c r="K19" s="464"/>
      <c r="L19" s="490"/>
    </row>
    <row r="20" ht="21" customHeight="1" spans="1:12">
      <c r="A20" s="489"/>
      <c r="B20" s="525" t="s">
        <v>110</v>
      </c>
      <c r="C20" s="525" t="s">
        <v>111</v>
      </c>
      <c r="D20" s="525" t="s">
        <v>104</v>
      </c>
      <c r="E20" s="525" t="s">
        <v>74</v>
      </c>
      <c r="F20" s="526" t="s">
        <v>122</v>
      </c>
      <c r="G20" s="528">
        <f t="shared" ref="G20:G25" si="1">SUM(H20+I20)</f>
        <v>1027895.94</v>
      </c>
      <c r="H20" s="529">
        <v>1027895.94</v>
      </c>
      <c r="I20" s="529"/>
      <c r="J20" s="464"/>
      <c r="K20" s="464"/>
      <c r="L20" s="491"/>
    </row>
    <row r="21" ht="21" customHeight="1" spans="2:11">
      <c r="B21" s="525" t="s">
        <v>110</v>
      </c>
      <c r="C21" s="525" t="s">
        <v>111</v>
      </c>
      <c r="D21" s="525" t="s">
        <v>111</v>
      </c>
      <c r="E21" s="525" t="s">
        <v>74</v>
      </c>
      <c r="F21" s="526" t="s">
        <v>113</v>
      </c>
      <c r="G21" s="528">
        <f t="shared" si="1"/>
        <v>541994.72</v>
      </c>
      <c r="H21" s="529">
        <v>541994.72</v>
      </c>
      <c r="I21" s="529"/>
      <c r="J21" s="515"/>
      <c r="K21" s="515"/>
    </row>
    <row r="22" ht="21" customHeight="1" spans="2:11">
      <c r="B22" s="525" t="s">
        <v>114</v>
      </c>
      <c r="C22" s="525" t="s">
        <v>115</v>
      </c>
      <c r="D22" s="525" t="s">
        <v>104</v>
      </c>
      <c r="E22" s="525" t="s">
        <v>74</v>
      </c>
      <c r="F22" s="526" t="s">
        <v>123</v>
      </c>
      <c r="G22" s="528">
        <f t="shared" si="1"/>
        <v>260834.96</v>
      </c>
      <c r="H22" s="529">
        <v>260834.96</v>
      </c>
      <c r="I22" s="529"/>
      <c r="J22" s="515"/>
      <c r="K22" s="515"/>
    </row>
    <row r="23" ht="21" customHeight="1" spans="2:11">
      <c r="B23" s="525" t="s">
        <v>114</v>
      </c>
      <c r="C23" s="525" t="s">
        <v>115</v>
      </c>
      <c r="D23" s="525" t="s">
        <v>124</v>
      </c>
      <c r="E23" s="525" t="s">
        <v>74</v>
      </c>
      <c r="F23" s="526" t="s">
        <v>125</v>
      </c>
      <c r="G23" s="528">
        <f t="shared" si="1"/>
        <v>22400</v>
      </c>
      <c r="H23" s="529">
        <v>22400</v>
      </c>
      <c r="I23" s="529"/>
      <c r="J23" s="515"/>
      <c r="K23" s="515"/>
    </row>
    <row r="24" ht="21" customHeight="1" spans="1:12">
      <c r="A24" s="514"/>
      <c r="B24" s="525" t="s">
        <v>114</v>
      </c>
      <c r="C24" s="525" t="s">
        <v>115</v>
      </c>
      <c r="D24" s="525" t="s">
        <v>106</v>
      </c>
      <c r="E24" s="525" t="s">
        <v>74</v>
      </c>
      <c r="F24" s="526" t="s">
        <v>117</v>
      </c>
      <c r="G24" s="528">
        <f t="shared" si="1"/>
        <v>101624.01</v>
      </c>
      <c r="H24" s="529">
        <v>101624.01</v>
      </c>
      <c r="I24" s="529"/>
      <c r="J24" s="562"/>
      <c r="K24" s="562"/>
      <c r="L24" s="563"/>
    </row>
    <row r="25" ht="21" customHeight="1" spans="1:12">
      <c r="A25" s="489"/>
      <c r="B25" s="525" t="s">
        <v>118</v>
      </c>
      <c r="C25" s="525" t="s">
        <v>104</v>
      </c>
      <c r="D25" s="525" t="s">
        <v>102</v>
      </c>
      <c r="E25" s="525" t="s">
        <v>74</v>
      </c>
      <c r="F25" s="526" t="s">
        <v>119</v>
      </c>
      <c r="G25" s="528">
        <f t="shared" si="1"/>
        <v>413810.52</v>
      </c>
      <c r="H25" s="529">
        <v>413810.52</v>
      </c>
      <c r="I25" s="529"/>
      <c r="J25" s="464"/>
      <c r="K25" s="464"/>
      <c r="L25" s="490"/>
    </row>
    <row r="26" ht="21" customHeight="1" spans="2:11">
      <c r="B26" s="525"/>
      <c r="C26" s="525"/>
      <c r="D26" s="525"/>
      <c r="E26" s="525"/>
      <c r="F26" s="561" t="s">
        <v>77</v>
      </c>
      <c r="G26" s="538">
        <f>SUM(G27:G32)</f>
        <v>5841844.58</v>
      </c>
      <c r="H26" s="538">
        <f>SUM(H27:H32)</f>
        <v>5815844.58</v>
      </c>
      <c r="I26" s="538">
        <f>SUM(I27:I32)</f>
        <v>26000</v>
      </c>
      <c r="J26" s="515"/>
      <c r="K26" s="515"/>
    </row>
    <row r="27" ht="21" customHeight="1" spans="2:11">
      <c r="B27" s="525" t="s">
        <v>101</v>
      </c>
      <c r="C27" s="525" t="s">
        <v>102</v>
      </c>
      <c r="D27" s="525" t="s">
        <v>126</v>
      </c>
      <c r="E27" s="525" t="s">
        <v>76</v>
      </c>
      <c r="F27" s="526" t="s">
        <v>127</v>
      </c>
      <c r="G27" s="528">
        <v>4432485.3</v>
      </c>
      <c r="H27" s="529">
        <v>4406485.3</v>
      </c>
      <c r="I27" s="529">
        <v>26000</v>
      </c>
      <c r="J27" s="515"/>
      <c r="K27" s="515"/>
    </row>
    <row r="28" ht="21" customHeight="1" spans="2:11">
      <c r="B28" s="525" t="s">
        <v>110</v>
      </c>
      <c r="C28" s="525" t="s">
        <v>111</v>
      </c>
      <c r="D28" s="525" t="s">
        <v>104</v>
      </c>
      <c r="E28" s="525" t="s">
        <v>76</v>
      </c>
      <c r="F28" s="526" t="s">
        <v>122</v>
      </c>
      <c r="G28" s="528">
        <v>23523.6</v>
      </c>
      <c r="H28" s="529">
        <v>23523.6</v>
      </c>
      <c r="I28" s="529"/>
      <c r="J28" s="515"/>
      <c r="K28" s="515"/>
    </row>
    <row r="29" ht="21" customHeight="1" spans="2:11">
      <c r="B29" s="525" t="s">
        <v>110</v>
      </c>
      <c r="C29" s="525" t="s">
        <v>111</v>
      </c>
      <c r="D29" s="525" t="s">
        <v>111</v>
      </c>
      <c r="E29" s="525" t="s">
        <v>76</v>
      </c>
      <c r="F29" s="526" t="s">
        <v>113</v>
      </c>
      <c r="G29" s="528">
        <v>521938.62</v>
      </c>
      <c r="H29" s="529">
        <v>521938.62</v>
      </c>
      <c r="I29" s="529"/>
      <c r="J29" s="515"/>
      <c r="K29" s="515"/>
    </row>
    <row r="30" ht="21" customHeight="1" spans="2:11">
      <c r="B30" s="525" t="s">
        <v>114</v>
      </c>
      <c r="C30" s="525" t="s">
        <v>115</v>
      </c>
      <c r="D30" s="525" t="s">
        <v>104</v>
      </c>
      <c r="E30" s="525" t="s">
        <v>76</v>
      </c>
      <c r="F30" s="526" t="s">
        <v>123</v>
      </c>
      <c r="G30" s="528">
        <v>271982.96</v>
      </c>
      <c r="H30" s="529">
        <v>271982.96</v>
      </c>
      <c r="I30" s="529"/>
      <c r="J30" s="515"/>
      <c r="K30" s="515"/>
    </row>
    <row r="31" ht="21" customHeight="1" spans="2:11">
      <c r="B31" s="525" t="s">
        <v>114</v>
      </c>
      <c r="C31" s="525" t="s">
        <v>115</v>
      </c>
      <c r="D31" s="525" t="s">
        <v>106</v>
      </c>
      <c r="E31" s="525" t="s">
        <v>76</v>
      </c>
      <c r="F31" s="526" t="s">
        <v>117</v>
      </c>
      <c r="G31" s="528">
        <v>193404.85</v>
      </c>
      <c r="H31" s="529">
        <v>193404.85</v>
      </c>
      <c r="I31" s="529"/>
      <c r="J31" s="515"/>
      <c r="K31" s="515"/>
    </row>
    <row r="32" ht="21" customHeight="1" spans="2:11">
      <c r="B32" s="525" t="s">
        <v>118</v>
      </c>
      <c r="C32" s="525" t="s">
        <v>104</v>
      </c>
      <c r="D32" s="525" t="s">
        <v>102</v>
      </c>
      <c r="E32" s="525" t="s">
        <v>76</v>
      </c>
      <c r="F32" s="526" t="s">
        <v>119</v>
      </c>
      <c r="G32" s="528">
        <v>398509.25</v>
      </c>
      <c r="H32" s="529">
        <v>398509.25</v>
      </c>
      <c r="I32" s="529"/>
      <c r="J32" s="515"/>
      <c r="K32" s="515"/>
    </row>
    <row r="33" ht="21" customHeight="1" spans="2:11">
      <c r="B33" s="525"/>
      <c r="C33" s="525"/>
      <c r="D33" s="525"/>
      <c r="E33" s="525"/>
      <c r="F33" s="561" t="s">
        <v>79</v>
      </c>
      <c r="G33" s="538">
        <f>SUM(G34:G39)</f>
        <v>6335117.42</v>
      </c>
      <c r="H33" s="538">
        <f>SUM(H34:H39)</f>
        <v>5313117.42</v>
      </c>
      <c r="I33" s="538">
        <f>SUM(I34:I39)</f>
        <v>1022000</v>
      </c>
      <c r="J33" s="515"/>
      <c r="K33" s="515"/>
    </row>
    <row r="34" ht="21" customHeight="1" spans="2:11">
      <c r="B34" s="525" t="s">
        <v>101</v>
      </c>
      <c r="C34" s="525" t="s">
        <v>104</v>
      </c>
      <c r="D34" s="525" t="s">
        <v>111</v>
      </c>
      <c r="E34" s="525" t="s">
        <v>78</v>
      </c>
      <c r="F34" s="526" t="s">
        <v>128</v>
      </c>
      <c r="G34" s="528">
        <f t="shared" ref="G34:G39" si="2">SUM(H34:I34)</f>
        <v>5035248.9</v>
      </c>
      <c r="H34" s="529">
        <v>4013248.9</v>
      </c>
      <c r="I34" s="529">
        <v>1022000</v>
      </c>
      <c r="J34" s="515"/>
      <c r="K34" s="515"/>
    </row>
    <row r="35" ht="21" customHeight="1" spans="2:11">
      <c r="B35" s="525" t="s">
        <v>110</v>
      </c>
      <c r="C35" s="525" t="s">
        <v>111</v>
      </c>
      <c r="D35" s="525" t="s">
        <v>104</v>
      </c>
      <c r="E35" s="525" t="s">
        <v>78</v>
      </c>
      <c r="F35" s="526" t="s">
        <v>122</v>
      </c>
      <c r="G35" s="528">
        <f t="shared" si="2"/>
        <v>224111.9</v>
      </c>
      <c r="H35" s="529">
        <v>224111.9</v>
      </c>
      <c r="I35" s="529"/>
      <c r="J35" s="515"/>
      <c r="K35" s="515"/>
    </row>
    <row r="36" ht="21" customHeight="1" spans="2:11">
      <c r="B36" s="525" t="s">
        <v>110</v>
      </c>
      <c r="C36" s="525" t="s">
        <v>111</v>
      </c>
      <c r="D36" s="525" t="s">
        <v>111</v>
      </c>
      <c r="E36" s="525" t="s">
        <v>78</v>
      </c>
      <c r="F36" s="526" t="s">
        <v>113</v>
      </c>
      <c r="G36" s="528">
        <f t="shared" si="2"/>
        <v>440113.54</v>
      </c>
      <c r="H36" s="529">
        <v>440113.54</v>
      </c>
      <c r="I36" s="529"/>
      <c r="J36" s="515"/>
      <c r="K36" s="515"/>
    </row>
    <row r="37" ht="21" customHeight="1" spans="2:11">
      <c r="B37" s="525" t="s">
        <v>114</v>
      </c>
      <c r="C37" s="525" t="s">
        <v>115</v>
      </c>
      <c r="D37" s="525" t="s">
        <v>104</v>
      </c>
      <c r="E37" s="525" t="s">
        <v>78</v>
      </c>
      <c r="F37" s="526" t="s">
        <v>123</v>
      </c>
      <c r="G37" s="528">
        <f t="shared" si="2"/>
        <v>224822.06</v>
      </c>
      <c r="H37" s="529">
        <v>224822.06</v>
      </c>
      <c r="I37" s="529"/>
      <c r="J37" s="515"/>
      <c r="K37" s="515"/>
    </row>
    <row r="38" ht="21" customHeight="1" spans="2:11">
      <c r="B38" s="525" t="s">
        <v>114</v>
      </c>
      <c r="C38" s="525" t="s">
        <v>115</v>
      </c>
      <c r="D38" s="525" t="s">
        <v>106</v>
      </c>
      <c r="E38" s="525" t="s">
        <v>78</v>
      </c>
      <c r="F38" s="526" t="s">
        <v>117</v>
      </c>
      <c r="G38" s="528">
        <f t="shared" si="2"/>
        <v>80735.87</v>
      </c>
      <c r="H38" s="529">
        <v>80735.87</v>
      </c>
      <c r="I38" s="529"/>
      <c r="J38" s="515"/>
      <c r="K38" s="515"/>
    </row>
    <row r="39" ht="21" customHeight="1" spans="2:11">
      <c r="B39" s="525" t="s">
        <v>118</v>
      </c>
      <c r="C39" s="525" t="s">
        <v>104</v>
      </c>
      <c r="D39" s="525" t="s">
        <v>102</v>
      </c>
      <c r="E39" s="525" t="s">
        <v>78</v>
      </c>
      <c r="F39" s="526" t="s">
        <v>119</v>
      </c>
      <c r="G39" s="528">
        <f t="shared" si="2"/>
        <v>330085.15</v>
      </c>
      <c r="H39" s="529">
        <v>330085.15</v>
      </c>
      <c r="I39" s="529"/>
      <c r="J39" s="515"/>
      <c r="K39" s="515"/>
    </row>
    <row r="40" ht="21" customHeight="1" spans="2:11">
      <c r="B40" s="525"/>
      <c r="C40" s="525"/>
      <c r="D40" s="525"/>
      <c r="E40" s="525"/>
      <c r="F40" s="561" t="s">
        <v>81</v>
      </c>
      <c r="G40" s="538">
        <f>SUM(G41:G46)</f>
        <v>975775.43</v>
      </c>
      <c r="H40" s="538">
        <f>SUM(H41:H46)</f>
        <v>971775.43</v>
      </c>
      <c r="I40" s="538">
        <f>SUM(I41:I46)</f>
        <v>4000</v>
      </c>
      <c r="J40" s="515"/>
      <c r="K40" s="515"/>
    </row>
    <row r="41" ht="21" customHeight="1" spans="2:11">
      <c r="B41" s="525" t="s">
        <v>101</v>
      </c>
      <c r="C41" s="525" t="s">
        <v>102</v>
      </c>
      <c r="D41" s="525" t="s">
        <v>115</v>
      </c>
      <c r="E41" s="525" t="s">
        <v>80</v>
      </c>
      <c r="F41" s="526" t="s">
        <v>129</v>
      </c>
      <c r="G41" s="528">
        <f t="shared" ref="G41:G46" si="3">SUM(H41:I41)</f>
        <v>627292.93</v>
      </c>
      <c r="H41" s="529">
        <v>623292.93</v>
      </c>
      <c r="I41" s="529">
        <v>4000</v>
      </c>
      <c r="J41" s="515"/>
      <c r="K41" s="515"/>
    </row>
    <row r="42" ht="21" customHeight="1" spans="2:11">
      <c r="B42" s="525" t="s">
        <v>110</v>
      </c>
      <c r="C42" s="525" t="s">
        <v>111</v>
      </c>
      <c r="D42" s="525" t="s">
        <v>104</v>
      </c>
      <c r="E42" s="525" t="s">
        <v>80</v>
      </c>
      <c r="F42" s="526" t="s">
        <v>122</v>
      </c>
      <c r="G42" s="528">
        <f t="shared" si="3"/>
        <v>142040.09</v>
      </c>
      <c r="H42" s="529">
        <v>142040.09</v>
      </c>
      <c r="I42" s="529"/>
      <c r="J42" s="515"/>
      <c r="K42" s="515"/>
    </row>
    <row r="43" ht="21" customHeight="1" spans="2:11">
      <c r="B43" s="525" t="s">
        <v>110</v>
      </c>
      <c r="C43" s="525" t="s">
        <v>111</v>
      </c>
      <c r="D43" s="525" t="s">
        <v>111</v>
      </c>
      <c r="E43" s="525" t="s">
        <v>80</v>
      </c>
      <c r="F43" s="526" t="s">
        <v>113</v>
      </c>
      <c r="G43" s="528">
        <f t="shared" si="3"/>
        <v>84027.87</v>
      </c>
      <c r="H43" s="529">
        <v>84027.87</v>
      </c>
      <c r="I43" s="529"/>
      <c r="J43" s="515"/>
      <c r="K43" s="515"/>
    </row>
    <row r="44" ht="21" customHeight="1" spans="2:11">
      <c r="B44" s="525" t="s">
        <v>114</v>
      </c>
      <c r="C44" s="525" t="s">
        <v>115</v>
      </c>
      <c r="D44" s="525" t="s">
        <v>104</v>
      </c>
      <c r="E44" s="525" t="s">
        <v>80</v>
      </c>
      <c r="F44" s="526" t="s">
        <v>123</v>
      </c>
      <c r="G44" s="528">
        <f t="shared" si="3"/>
        <v>43638.41</v>
      </c>
      <c r="H44" s="529">
        <v>43638.41</v>
      </c>
      <c r="I44" s="529"/>
      <c r="J44" s="515"/>
      <c r="K44" s="515"/>
    </row>
    <row r="45" ht="21" customHeight="1" spans="2:11">
      <c r="B45" s="525" t="s">
        <v>114</v>
      </c>
      <c r="C45" s="525" t="s">
        <v>115</v>
      </c>
      <c r="D45" s="525" t="s">
        <v>106</v>
      </c>
      <c r="E45" s="525" t="s">
        <v>80</v>
      </c>
      <c r="F45" s="526" t="s">
        <v>117</v>
      </c>
      <c r="G45" s="528">
        <f t="shared" si="3"/>
        <v>15755.23</v>
      </c>
      <c r="H45" s="529">
        <v>15755.23</v>
      </c>
      <c r="I45" s="529"/>
      <c r="J45" s="515"/>
      <c r="K45" s="515"/>
    </row>
    <row r="46" ht="21" customHeight="1" spans="2:11">
      <c r="B46" s="525" t="s">
        <v>118</v>
      </c>
      <c r="C46" s="525" t="s">
        <v>104</v>
      </c>
      <c r="D46" s="525" t="s">
        <v>102</v>
      </c>
      <c r="E46" s="525" t="s">
        <v>80</v>
      </c>
      <c r="F46" s="526" t="s">
        <v>119</v>
      </c>
      <c r="G46" s="528">
        <f t="shared" si="3"/>
        <v>63020.9</v>
      </c>
      <c r="H46" s="529">
        <v>63020.9</v>
      </c>
      <c r="I46" s="529"/>
      <c r="J46" s="515"/>
      <c r="K46" s="515"/>
    </row>
    <row r="47" ht="21" customHeight="1" spans="2:11">
      <c r="B47" s="525"/>
      <c r="C47" s="525"/>
      <c r="D47" s="525"/>
      <c r="E47" s="525"/>
      <c r="F47" s="561" t="s">
        <v>83</v>
      </c>
      <c r="G47" s="538">
        <f>SUM(G48:G54)</f>
        <v>5777982.95</v>
      </c>
      <c r="H47" s="538">
        <f>SUM(H48:H54)</f>
        <v>5750982.95</v>
      </c>
      <c r="I47" s="538">
        <f>SUM(I48:I54)</f>
        <v>27000</v>
      </c>
      <c r="J47" s="515"/>
      <c r="K47" s="515"/>
    </row>
    <row r="48" ht="21" customHeight="1" spans="2:11">
      <c r="B48" s="525" t="s">
        <v>101</v>
      </c>
      <c r="C48" s="525" t="s">
        <v>102</v>
      </c>
      <c r="D48" s="525" t="s">
        <v>102</v>
      </c>
      <c r="E48" s="525" t="s">
        <v>82</v>
      </c>
      <c r="F48" s="526" t="s">
        <v>103</v>
      </c>
      <c r="G48" s="528">
        <f>SUM(H48:I48)</f>
        <v>4338863.76</v>
      </c>
      <c r="H48" s="529">
        <v>4338863.76</v>
      </c>
      <c r="I48" s="529"/>
      <c r="J48" s="515"/>
      <c r="K48" s="515"/>
    </row>
    <row r="49" ht="21" customHeight="1" spans="2:11">
      <c r="B49" s="525" t="s">
        <v>101</v>
      </c>
      <c r="C49" s="525" t="s">
        <v>102</v>
      </c>
      <c r="D49" s="525" t="s">
        <v>104</v>
      </c>
      <c r="E49" s="525" t="s">
        <v>82</v>
      </c>
      <c r="F49" s="526" t="s">
        <v>105</v>
      </c>
      <c r="G49" s="528">
        <f t="shared" ref="G49:G54" si="4">SUM(H49:I49)</f>
        <v>27000</v>
      </c>
      <c r="H49" s="529"/>
      <c r="I49" s="529">
        <v>27000</v>
      </c>
      <c r="J49" s="515"/>
      <c r="K49" s="515"/>
    </row>
    <row r="50" ht="21" customHeight="1" spans="2:11">
      <c r="B50" s="525" t="s">
        <v>110</v>
      </c>
      <c r="C50" s="525" t="s">
        <v>111</v>
      </c>
      <c r="D50" s="525" t="s">
        <v>102</v>
      </c>
      <c r="E50" s="525" t="s">
        <v>82</v>
      </c>
      <c r="F50" s="526" t="s">
        <v>112</v>
      </c>
      <c r="G50" s="528">
        <f t="shared" si="4"/>
        <v>31026.47</v>
      </c>
      <c r="H50" s="529">
        <v>31026.47</v>
      </c>
      <c r="I50" s="529"/>
      <c r="J50" s="515"/>
      <c r="K50" s="515"/>
    </row>
    <row r="51" ht="21" customHeight="1" spans="2:11">
      <c r="B51" s="525" t="s">
        <v>110</v>
      </c>
      <c r="C51" s="525" t="s">
        <v>111</v>
      </c>
      <c r="D51" s="525" t="s">
        <v>111</v>
      </c>
      <c r="E51" s="525" t="s">
        <v>82</v>
      </c>
      <c r="F51" s="526" t="s">
        <v>113</v>
      </c>
      <c r="G51" s="528">
        <f t="shared" si="4"/>
        <v>529019.68</v>
      </c>
      <c r="H51" s="529">
        <v>529019.68</v>
      </c>
      <c r="I51" s="529"/>
      <c r="J51" s="515"/>
      <c r="K51" s="515"/>
    </row>
    <row r="52" ht="21" customHeight="1" spans="2:11">
      <c r="B52" s="525" t="s">
        <v>114</v>
      </c>
      <c r="C52" s="525" t="s">
        <v>115</v>
      </c>
      <c r="D52" s="525" t="s">
        <v>102</v>
      </c>
      <c r="E52" s="525" t="s">
        <v>82</v>
      </c>
      <c r="F52" s="526" t="s">
        <v>116</v>
      </c>
      <c r="G52" s="528">
        <f t="shared" si="4"/>
        <v>303302.31</v>
      </c>
      <c r="H52" s="529">
        <v>303302.31</v>
      </c>
      <c r="I52" s="529"/>
      <c r="J52" s="515"/>
      <c r="K52" s="515"/>
    </row>
    <row r="53" ht="21" customHeight="1" spans="2:11">
      <c r="B53" s="525" t="s">
        <v>114</v>
      </c>
      <c r="C53" s="525" t="s">
        <v>115</v>
      </c>
      <c r="D53" s="525" t="s">
        <v>106</v>
      </c>
      <c r="E53" s="525" t="s">
        <v>82</v>
      </c>
      <c r="F53" s="526" t="s">
        <v>117</v>
      </c>
      <c r="G53" s="528">
        <f t="shared" si="4"/>
        <v>109754.15</v>
      </c>
      <c r="H53" s="529">
        <v>109754.15</v>
      </c>
      <c r="I53" s="529"/>
      <c r="J53" s="515"/>
      <c r="K53" s="515"/>
    </row>
    <row r="54" ht="21" customHeight="1" spans="2:11">
      <c r="B54" s="525" t="s">
        <v>118</v>
      </c>
      <c r="C54" s="525" t="s">
        <v>104</v>
      </c>
      <c r="D54" s="525" t="s">
        <v>102</v>
      </c>
      <c r="E54" s="525" t="s">
        <v>82</v>
      </c>
      <c r="F54" s="526" t="s">
        <v>119</v>
      </c>
      <c r="G54" s="528">
        <f t="shared" si="4"/>
        <v>439016.58</v>
      </c>
      <c r="H54" s="529">
        <v>439016.58</v>
      </c>
      <c r="I54" s="529"/>
      <c r="J54" s="515"/>
      <c r="K54" s="515"/>
    </row>
    <row r="55" ht="21" customHeight="1" spans="2:11">
      <c r="B55" s="525"/>
      <c r="C55" s="525"/>
      <c r="D55" s="525"/>
      <c r="E55" s="525"/>
      <c r="F55" s="561" t="s">
        <v>85</v>
      </c>
      <c r="G55" s="538">
        <f>SUM(G56:G64)</f>
        <v>2970828.31</v>
      </c>
      <c r="H55" s="538">
        <f>SUM(H56:H64)</f>
        <v>2962828.31</v>
      </c>
      <c r="I55" s="538">
        <f>SUM(I56:I64)</f>
        <v>8000</v>
      </c>
      <c r="J55" s="515"/>
      <c r="K55" s="515"/>
    </row>
    <row r="56" ht="21" customHeight="1" spans="2:11">
      <c r="B56" s="525" t="s">
        <v>101</v>
      </c>
      <c r="C56" s="525" t="s">
        <v>102</v>
      </c>
      <c r="D56" s="525" t="s">
        <v>106</v>
      </c>
      <c r="E56" s="525" t="s">
        <v>84</v>
      </c>
      <c r="F56" s="526" t="s">
        <v>107</v>
      </c>
      <c r="G56" s="528">
        <f>SUM(H56:I56)</f>
        <v>1325378.08</v>
      </c>
      <c r="H56" s="529">
        <v>1317378.08</v>
      </c>
      <c r="I56" s="529">
        <v>8000</v>
      </c>
      <c r="J56" s="515"/>
      <c r="K56" s="515"/>
    </row>
    <row r="57" ht="21" customHeight="1" spans="2:11">
      <c r="B57" s="525" t="s">
        <v>110</v>
      </c>
      <c r="C57" s="525" t="s">
        <v>111</v>
      </c>
      <c r="D57" s="525" t="s">
        <v>104</v>
      </c>
      <c r="E57" s="525" t="s">
        <v>84</v>
      </c>
      <c r="F57" s="526" t="s">
        <v>122</v>
      </c>
      <c r="G57" s="528">
        <f t="shared" ref="G57:G64" si="5">SUM(H57:I57)</f>
        <v>1224992.6</v>
      </c>
      <c r="H57" s="529">
        <v>1224992.6</v>
      </c>
      <c r="I57" s="529"/>
      <c r="J57" s="515"/>
      <c r="K57" s="515"/>
    </row>
    <row r="58" ht="21" customHeight="1" spans="2:11">
      <c r="B58" s="525" t="s">
        <v>110</v>
      </c>
      <c r="C58" s="525" t="s">
        <v>111</v>
      </c>
      <c r="D58" s="525" t="s">
        <v>111</v>
      </c>
      <c r="E58" s="525" t="s">
        <v>84</v>
      </c>
      <c r="F58" s="526" t="s">
        <v>113</v>
      </c>
      <c r="G58" s="528">
        <f t="shared" si="5"/>
        <v>161413.12</v>
      </c>
      <c r="H58" s="529">
        <v>161413.12</v>
      </c>
      <c r="I58" s="529"/>
      <c r="J58" s="515"/>
      <c r="K58" s="515"/>
    </row>
    <row r="59" ht="21" customHeight="1" spans="2:11">
      <c r="B59" s="525" t="s">
        <v>110</v>
      </c>
      <c r="C59" s="525" t="s">
        <v>108</v>
      </c>
      <c r="D59" s="525" t="s">
        <v>102</v>
      </c>
      <c r="E59" s="525" t="s">
        <v>84</v>
      </c>
      <c r="F59" s="526" t="s">
        <v>130</v>
      </c>
      <c r="G59" s="528">
        <f t="shared" si="5"/>
        <v>9516</v>
      </c>
      <c r="H59" s="529">
        <v>9516</v>
      </c>
      <c r="I59" s="529"/>
      <c r="J59" s="515"/>
      <c r="K59" s="515"/>
    </row>
    <row r="60" ht="21" customHeight="1" spans="2:11">
      <c r="B60" s="525" t="s">
        <v>110</v>
      </c>
      <c r="C60" s="525" t="s">
        <v>106</v>
      </c>
      <c r="D60" s="525" t="s">
        <v>106</v>
      </c>
      <c r="E60" s="525" t="s">
        <v>84</v>
      </c>
      <c r="F60" s="526" t="s">
        <v>131</v>
      </c>
      <c r="G60" s="528">
        <f t="shared" si="5"/>
        <v>14123.65</v>
      </c>
      <c r="H60" s="529">
        <v>14123.65</v>
      </c>
      <c r="I60" s="529"/>
      <c r="J60" s="515"/>
      <c r="K60" s="515"/>
    </row>
    <row r="61" ht="21" customHeight="1" spans="2:11">
      <c r="B61" s="525" t="s">
        <v>114</v>
      </c>
      <c r="C61" s="525" t="s">
        <v>115</v>
      </c>
      <c r="D61" s="525" t="s">
        <v>104</v>
      </c>
      <c r="E61" s="525" t="s">
        <v>84</v>
      </c>
      <c r="F61" s="526" t="s">
        <v>123</v>
      </c>
      <c r="G61" s="528">
        <f t="shared" si="5"/>
        <v>77680.06</v>
      </c>
      <c r="H61" s="529">
        <v>77680.06</v>
      </c>
      <c r="I61" s="529"/>
      <c r="J61" s="515"/>
      <c r="K61" s="515"/>
    </row>
    <row r="62" ht="21" customHeight="1" spans="2:11">
      <c r="B62" s="525" t="s">
        <v>114</v>
      </c>
      <c r="C62" s="525" t="s">
        <v>115</v>
      </c>
      <c r="D62" s="525" t="s">
        <v>124</v>
      </c>
      <c r="E62" s="525" t="s">
        <v>84</v>
      </c>
      <c r="F62" s="526" t="s">
        <v>125</v>
      </c>
      <c r="G62" s="528">
        <f t="shared" si="5"/>
        <v>6400</v>
      </c>
      <c r="H62" s="529">
        <v>6400</v>
      </c>
      <c r="I62" s="529"/>
      <c r="J62" s="515"/>
      <c r="K62" s="515"/>
    </row>
    <row r="63" ht="21" customHeight="1" spans="2:11">
      <c r="B63" s="525" t="s">
        <v>114</v>
      </c>
      <c r="C63" s="525" t="s">
        <v>115</v>
      </c>
      <c r="D63" s="525" t="s">
        <v>106</v>
      </c>
      <c r="E63" s="525" t="s">
        <v>84</v>
      </c>
      <c r="F63" s="526" t="s">
        <v>117</v>
      </c>
      <c r="G63" s="528">
        <f t="shared" si="5"/>
        <v>30264.96</v>
      </c>
      <c r="H63" s="529">
        <v>30264.96</v>
      </c>
      <c r="I63" s="529"/>
      <c r="J63" s="515"/>
      <c r="K63" s="515"/>
    </row>
    <row r="64" ht="21" customHeight="1" spans="2:11">
      <c r="B64" s="525" t="s">
        <v>118</v>
      </c>
      <c r="C64" s="525" t="s">
        <v>104</v>
      </c>
      <c r="D64" s="525" t="s">
        <v>102</v>
      </c>
      <c r="E64" s="525" t="s">
        <v>84</v>
      </c>
      <c r="F64" s="526" t="s">
        <v>119</v>
      </c>
      <c r="G64" s="528">
        <f t="shared" si="5"/>
        <v>121059.84</v>
      </c>
      <c r="H64" s="529">
        <v>121059.84</v>
      </c>
      <c r="I64" s="529"/>
      <c r="J64" s="515"/>
      <c r="K64" s="515"/>
    </row>
    <row r="65" ht="21" customHeight="1" spans="2:11">
      <c r="B65" s="525"/>
      <c r="C65" s="525"/>
      <c r="D65" s="525"/>
      <c r="E65" s="525"/>
      <c r="F65" s="561" t="s">
        <v>87</v>
      </c>
      <c r="G65" s="538">
        <f>SUM(G66:G68)</f>
        <v>21536930.65</v>
      </c>
      <c r="H65" s="538">
        <f>SUM(H66:H68)</f>
        <v>4656930.65</v>
      </c>
      <c r="I65" s="538">
        <f>SUM(I66:I68)</f>
        <v>16880000</v>
      </c>
      <c r="J65" s="515"/>
      <c r="K65" s="515"/>
    </row>
    <row r="66" ht="21" customHeight="1" spans="2:11">
      <c r="B66" s="525" t="s">
        <v>101</v>
      </c>
      <c r="C66" s="525" t="s">
        <v>102</v>
      </c>
      <c r="D66" s="525" t="s">
        <v>132</v>
      </c>
      <c r="E66" s="525" t="s">
        <v>86</v>
      </c>
      <c r="F66" s="526" t="s">
        <v>133</v>
      </c>
      <c r="G66" s="528">
        <f>SUM(H66:I66)</f>
        <v>16880000</v>
      </c>
      <c r="H66" s="529"/>
      <c r="I66" s="529">
        <v>16880000</v>
      </c>
      <c r="J66" s="515"/>
      <c r="K66" s="515"/>
    </row>
    <row r="67" ht="21" customHeight="1" spans="2:11">
      <c r="B67" s="525" t="s">
        <v>110</v>
      </c>
      <c r="C67" s="525" t="s">
        <v>111</v>
      </c>
      <c r="D67" s="525" t="s">
        <v>104</v>
      </c>
      <c r="E67" s="525" t="s">
        <v>86</v>
      </c>
      <c r="F67" s="526" t="s">
        <v>122</v>
      </c>
      <c r="G67" s="528">
        <f>SUM(H67:I67)</f>
        <v>4559952.65</v>
      </c>
      <c r="H67" s="529">
        <v>4559952.65</v>
      </c>
      <c r="I67" s="529"/>
      <c r="J67" s="515"/>
      <c r="K67" s="515"/>
    </row>
    <row r="68" ht="21" customHeight="1" spans="2:11">
      <c r="B68" s="525" t="s">
        <v>110</v>
      </c>
      <c r="C68" s="525" t="s">
        <v>108</v>
      </c>
      <c r="D68" s="525" t="s">
        <v>102</v>
      </c>
      <c r="E68" s="525" t="s">
        <v>86</v>
      </c>
      <c r="F68" s="526" t="s">
        <v>130</v>
      </c>
      <c r="G68" s="528">
        <f>SUM(H68:I68)</f>
        <v>96978</v>
      </c>
      <c r="H68" s="529">
        <v>96978</v>
      </c>
      <c r="I68" s="529"/>
      <c r="J68" s="515"/>
      <c r="K68" s="515"/>
    </row>
    <row r="69" ht="21" customHeight="1" spans="2:11">
      <c r="B69" s="525"/>
      <c r="C69" s="525"/>
      <c r="D69" s="525"/>
      <c r="E69" s="525"/>
      <c r="F69" s="561" t="s">
        <v>89</v>
      </c>
      <c r="G69" s="538">
        <f>SUM(G70:G76)</f>
        <v>40201170.67</v>
      </c>
      <c r="H69" s="538">
        <f>SUM(H70:H76)</f>
        <v>29022170.67</v>
      </c>
      <c r="I69" s="538">
        <f>SUM(I70:I76)</f>
        <v>11179000</v>
      </c>
      <c r="J69" s="515"/>
      <c r="K69" s="515"/>
    </row>
    <row r="70" ht="21" customHeight="1" spans="2:11">
      <c r="B70" s="525" t="s">
        <v>101</v>
      </c>
      <c r="C70" s="525" t="s">
        <v>108</v>
      </c>
      <c r="D70" s="525" t="s">
        <v>108</v>
      </c>
      <c r="E70" s="525" t="s">
        <v>88</v>
      </c>
      <c r="F70" s="526" t="s">
        <v>134</v>
      </c>
      <c r="G70" s="528">
        <f>SUM(H70:I70)</f>
        <v>32991379.19</v>
      </c>
      <c r="H70" s="529">
        <v>21812379.19</v>
      </c>
      <c r="I70" s="529">
        <v>11179000</v>
      </c>
      <c r="J70" s="515"/>
      <c r="K70" s="515"/>
    </row>
    <row r="71" ht="21" customHeight="1" spans="2:11">
      <c r="B71" s="525" t="s">
        <v>110</v>
      </c>
      <c r="C71" s="525" t="s">
        <v>111</v>
      </c>
      <c r="D71" s="525" t="s">
        <v>104</v>
      </c>
      <c r="E71" s="525" t="s">
        <v>88</v>
      </c>
      <c r="F71" s="526" t="s">
        <v>122</v>
      </c>
      <c r="G71" s="528">
        <f t="shared" ref="G71:G76" si="6">SUM(H71:I71)</f>
        <v>566461.28</v>
      </c>
      <c r="H71" s="529">
        <v>566461.28</v>
      </c>
      <c r="I71" s="529"/>
      <c r="J71" s="515"/>
      <c r="K71" s="515"/>
    </row>
    <row r="72" ht="21" customHeight="1" spans="2:11">
      <c r="B72" s="525" t="s">
        <v>110</v>
      </c>
      <c r="C72" s="525" t="s">
        <v>111</v>
      </c>
      <c r="D72" s="525" t="s">
        <v>111</v>
      </c>
      <c r="E72" s="525" t="s">
        <v>88</v>
      </c>
      <c r="F72" s="526" t="s">
        <v>113</v>
      </c>
      <c r="G72" s="528">
        <f t="shared" si="6"/>
        <v>2706615.65</v>
      </c>
      <c r="H72" s="529">
        <v>2706615.65</v>
      </c>
      <c r="I72" s="529"/>
      <c r="J72" s="515"/>
      <c r="K72" s="515"/>
    </row>
    <row r="73" ht="21" customHeight="1" spans="2:11">
      <c r="B73" s="525" t="s">
        <v>114</v>
      </c>
      <c r="C73" s="525" t="s">
        <v>115</v>
      </c>
      <c r="D73" s="525" t="s">
        <v>104</v>
      </c>
      <c r="E73" s="525" t="s">
        <v>88</v>
      </c>
      <c r="F73" s="526" t="s">
        <v>123</v>
      </c>
      <c r="G73" s="528">
        <f t="shared" si="6"/>
        <v>1297883.8</v>
      </c>
      <c r="H73" s="529">
        <v>1297883.8</v>
      </c>
      <c r="I73" s="529"/>
      <c r="J73" s="515"/>
      <c r="K73" s="515"/>
    </row>
    <row r="74" ht="21" customHeight="1" spans="2:11">
      <c r="B74" s="525" t="s">
        <v>114</v>
      </c>
      <c r="C74" s="525" t="s">
        <v>115</v>
      </c>
      <c r="D74" s="525" t="s">
        <v>124</v>
      </c>
      <c r="E74" s="525" t="s">
        <v>88</v>
      </c>
      <c r="F74" s="526" t="s">
        <v>125</v>
      </c>
      <c r="G74" s="528">
        <f t="shared" si="6"/>
        <v>103200</v>
      </c>
      <c r="H74" s="529">
        <v>103200</v>
      </c>
      <c r="I74" s="529"/>
      <c r="J74" s="515"/>
      <c r="K74" s="515"/>
    </row>
    <row r="75" ht="21" customHeight="1" spans="2:11">
      <c r="B75" s="525" t="s">
        <v>114</v>
      </c>
      <c r="C75" s="525" t="s">
        <v>115</v>
      </c>
      <c r="D75" s="525" t="s">
        <v>106</v>
      </c>
      <c r="E75" s="525" t="s">
        <v>88</v>
      </c>
      <c r="F75" s="526" t="s">
        <v>117</v>
      </c>
      <c r="G75" s="528">
        <f t="shared" si="6"/>
        <v>505669.01</v>
      </c>
      <c r="H75" s="529">
        <v>505669.01</v>
      </c>
      <c r="I75" s="529"/>
      <c r="J75" s="515"/>
      <c r="K75" s="515"/>
    </row>
    <row r="76" ht="21" customHeight="1" spans="2:11">
      <c r="B76" s="525" t="s">
        <v>118</v>
      </c>
      <c r="C76" s="525" t="s">
        <v>104</v>
      </c>
      <c r="D76" s="525" t="s">
        <v>102</v>
      </c>
      <c r="E76" s="525" t="s">
        <v>88</v>
      </c>
      <c r="F76" s="526" t="s">
        <v>119</v>
      </c>
      <c r="G76" s="528">
        <f t="shared" si="6"/>
        <v>2029961.74</v>
      </c>
      <c r="H76" s="529">
        <v>2029961.74</v>
      </c>
      <c r="I76" s="529"/>
      <c r="J76" s="515"/>
      <c r="K76" s="51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/>
  <cols>
    <col min="1" max="1" width="1.5" style="477" customWidth="1"/>
    <col min="2" max="2" width="29.625" style="477" customWidth="1"/>
    <col min="3" max="3" width="17.875" style="477" customWidth="1"/>
    <col min="4" max="4" width="29.625" style="477" customWidth="1"/>
    <col min="5" max="6" width="17.875" style="477" customWidth="1"/>
    <col min="7" max="8" width="11.25" style="477" customWidth="1"/>
    <col min="9" max="9" width="1.5" style="477" customWidth="1"/>
    <col min="10" max="12" width="9.75" style="477" customWidth="1"/>
    <col min="13" max="16384" width="10" style="477"/>
  </cols>
  <sheetData>
    <row r="1" ht="24.95" customHeight="1" spans="1:9">
      <c r="A1" s="546"/>
      <c r="B1" s="451"/>
      <c r="C1" s="547"/>
      <c r="D1" s="547"/>
      <c r="H1" s="548" t="s">
        <v>135</v>
      </c>
      <c r="I1" s="519" t="s">
        <v>3</v>
      </c>
    </row>
    <row r="2" ht="22.9" customHeight="1" spans="1:9">
      <c r="A2" s="549"/>
      <c r="B2" s="550" t="s">
        <v>136</v>
      </c>
      <c r="C2" s="550"/>
      <c r="D2" s="550"/>
      <c r="E2" s="550"/>
      <c r="F2" s="551"/>
      <c r="G2" s="551"/>
      <c r="H2" s="551"/>
      <c r="I2" s="554"/>
    </row>
    <row r="3" ht="19.5" customHeight="1" spans="1:9">
      <c r="A3" s="549"/>
      <c r="B3" s="486" t="s">
        <v>5</v>
      </c>
      <c r="C3" s="486"/>
      <c r="D3" s="481"/>
      <c r="F3" s="552" t="s">
        <v>6</v>
      </c>
      <c r="G3" s="552"/>
      <c r="H3" s="552"/>
      <c r="I3" s="555"/>
    </row>
    <row r="4" ht="30" customHeight="1" spans="1:9">
      <c r="A4" s="549"/>
      <c r="B4" s="458" t="s">
        <v>7</v>
      </c>
      <c r="C4" s="458"/>
      <c r="D4" s="458" t="s">
        <v>8</v>
      </c>
      <c r="E4" s="458"/>
      <c r="F4" s="458"/>
      <c r="G4" s="458"/>
      <c r="H4" s="458"/>
      <c r="I4" s="556"/>
    </row>
    <row r="5" ht="30" customHeight="1" spans="1:9">
      <c r="A5" s="549"/>
      <c r="B5" s="458" t="s">
        <v>9</v>
      </c>
      <c r="C5" s="458" t="s">
        <v>10</v>
      </c>
      <c r="D5" s="458" t="s">
        <v>9</v>
      </c>
      <c r="E5" s="458" t="s">
        <v>59</v>
      </c>
      <c r="F5" s="474" t="s">
        <v>137</v>
      </c>
      <c r="G5" s="474" t="s">
        <v>138</v>
      </c>
      <c r="H5" s="474" t="s">
        <v>139</v>
      </c>
      <c r="I5" s="519"/>
    </row>
    <row r="6" ht="30" customHeight="1" spans="1:9">
      <c r="A6" s="483"/>
      <c r="B6" s="462" t="s">
        <v>140</v>
      </c>
      <c r="C6" s="538">
        <v>104143279.1</v>
      </c>
      <c r="D6" s="462" t="s">
        <v>141</v>
      </c>
      <c r="E6" s="538">
        <f>SUM(E7:E33)</f>
        <v>104143279.1</v>
      </c>
      <c r="F6" s="538">
        <f>SUM(F7:F33)</f>
        <v>104143279.1</v>
      </c>
      <c r="G6" s="464"/>
      <c r="H6" s="464"/>
      <c r="I6" s="491"/>
    </row>
    <row r="7" ht="30" customHeight="1" spans="1:9">
      <c r="A7" s="483"/>
      <c r="B7" s="462" t="s">
        <v>142</v>
      </c>
      <c r="C7" s="528">
        <v>104143279.1</v>
      </c>
      <c r="D7" s="462" t="s">
        <v>143</v>
      </c>
      <c r="E7" s="528"/>
      <c r="F7" s="528"/>
      <c r="G7" s="464"/>
      <c r="H7" s="464"/>
      <c r="I7" s="491"/>
    </row>
    <row r="8" ht="30" customHeight="1" spans="1:9">
      <c r="A8" s="483"/>
      <c r="B8" s="462" t="s">
        <v>144</v>
      </c>
      <c r="C8" s="464"/>
      <c r="D8" s="462" t="s">
        <v>145</v>
      </c>
      <c r="E8" s="528"/>
      <c r="F8" s="528"/>
      <c r="G8" s="464"/>
      <c r="H8" s="464"/>
      <c r="I8" s="491"/>
    </row>
    <row r="9" ht="30" customHeight="1" spans="1:9">
      <c r="A9" s="483"/>
      <c r="B9" s="462" t="s">
        <v>146</v>
      </c>
      <c r="C9" s="464"/>
      <c r="D9" s="462" t="s">
        <v>147</v>
      </c>
      <c r="E9" s="528"/>
      <c r="F9" s="528"/>
      <c r="G9" s="464"/>
      <c r="H9" s="464"/>
      <c r="I9" s="491"/>
    </row>
    <row r="10" ht="30" customHeight="1" spans="1:9">
      <c r="A10" s="483"/>
      <c r="B10" s="462" t="s">
        <v>148</v>
      </c>
      <c r="C10" s="464"/>
      <c r="D10" s="462" t="s">
        <v>149</v>
      </c>
      <c r="E10" s="528"/>
      <c r="F10" s="528"/>
      <c r="G10" s="464"/>
      <c r="H10" s="464"/>
      <c r="I10" s="491"/>
    </row>
    <row r="11" ht="30" customHeight="1" spans="1:9">
      <c r="A11" s="483"/>
      <c r="B11" s="462" t="s">
        <v>142</v>
      </c>
      <c r="C11" s="464"/>
      <c r="D11" s="462" t="s">
        <v>150</v>
      </c>
      <c r="E11" s="528"/>
      <c r="F11" s="528"/>
      <c r="G11" s="464"/>
      <c r="H11" s="464"/>
      <c r="I11" s="491"/>
    </row>
    <row r="12" ht="30" customHeight="1" spans="1:9">
      <c r="A12" s="483"/>
      <c r="B12" s="462" t="s">
        <v>144</v>
      </c>
      <c r="C12" s="464"/>
      <c r="D12" s="462" t="s">
        <v>151</v>
      </c>
      <c r="E12" s="528"/>
      <c r="F12" s="528"/>
      <c r="G12" s="464"/>
      <c r="H12" s="464"/>
      <c r="I12" s="491"/>
    </row>
    <row r="13" ht="30" customHeight="1" spans="1:9">
      <c r="A13" s="483"/>
      <c r="B13" s="462" t="s">
        <v>146</v>
      </c>
      <c r="C13" s="464"/>
      <c r="D13" s="462" t="s">
        <v>152</v>
      </c>
      <c r="E13" s="528">
        <v>79381321.03</v>
      </c>
      <c r="F13" s="528">
        <v>79381321.03</v>
      </c>
      <c r="G13" s="464"/>
      <c r="H13" s="464"/>
      <c r="I13" s="491"/>
    </row>
    <row r="14" ht="30" customHeight="1" spans="1:9">
      <c r="A14" s="483"/>
      <c r="B14" s="462" t="s">
        <v>153</v>
      </c>
      <c r="C14" s="464"/>
      <c r="D14" s="462" t="s">
        <v>154</v>
      </c>
      <c r="E14" s="528">
        <v>15842957.08</v>
      </c>
      <c r="F14" s="528">
        <v>15842957.08</v>
      </c>
      <c r="G14" s="464"/>
      <c r="H14" s="464"/>
      <c r="I14" s="491"/>
    </row>
    <row r="15" ht="30" customHeight="1" spans="1:9">
      <c r="A15" s="483"/>
      <c r="B15" s="462" t="s">
        <v>153</v>
      </c>
      <c r="C15" s="464"/>
      <c r="D15" s="462" t="s">
        <v>155</v>
      </c>
      <c r="E15" s="528"/>
      <c r="F15" s="528"/>
      <c r="G15" s="464"/>
      <c r="H15" s="464"/>
      <c r="I15" s="491"/>
    </row>
    <row r="16" ht="30" customHeight="1" spans="1:9">
      <c r="A16" s="483"/>
      <c r="B16" s="462" t="s">
        <v>153</v>
      </c>
      <c r="C16" s="464"/>
      <c r="D16" s="462" t="s">
        <v>156</v>
      </c>
      <c r="E16" s="528">
        <v>4350788.44</v>
      </c>
      <c r="F16" s="528">
        <v>4350788.44</v>
      </c>
      <c r="G16" s="464"/>
      <c r="H16" s="464"/>
      <c r="I16" s="491"/>
    </row>
    <row r="17" ht="30" customHeight="1" spans="1:9">
      <c r="A17" s="483"/>
      <c r="B17" s="462" t="s">
        <v>153</v>
      </c>
      <c r="C17" s="464"/>
      <c r="D17" s="462" t="s">
        <v>157</v>
      </c>
      <c r="E17" s="528"/>
      <c r="F17" s="528"/>
      <c r="G17" s="464"/>
      <c r="H17" s="464"/>
      <c r="I17" s="491"/>
    </row>
    <row r="18" ht="30" customHeight="1" spans="1:9">
      <c r="A18" s="483"/>
      <c r="B18" s="462" t="s">
        <v>153</v>
      </c>
      <c r="C18" s="464"/>
      <c r="D18" s="462" t="s">
        <v>158</v>
      </c>
      <c r="E18" s="528"/>
      <c r="F18" s="528"/>
      <c r="G18" s="464"/>
      <c r="H18" s="464"/>
      <c r="I18" s="491"/>
    </row>
    <row r="19" ht="30" customHeight="1" spans="1:9">
      <c r="A19" s="483"/>
      <c r="B19" s="462" t="s">
        <v>153</v>
      </c>
      <c r="C19" s="464"/>
      <c r="D19" s="462" t="s">
        <v>159</v>
      </c>
      <c r="E19" s="528"/>
      <c r="F19" s="528"/>
      <c r="G19" s="464"/>
      <c r="H19" s="464"/>
      <c r="I19" s="491"/>
    </row>
    <row r="20" ht="30" customHeight="1" spans="1:9">
      <c r="A20" s="483"/>
      <c r="B20" s="462" t="s">
        <v>153</v>
      </c>
      <c r="C20" s="464"/>
      <c r="D20" s="462" t="s">
        <v>160</v>
      </c>
      <c r="E20" s="528"/>
      <c r="F20" s="528"/>
      <c r="G20" s="464"/>
      <c r="H20" s="464"/>
      <c r="I20" s="491"/>
    </row>
    <row r="21" ht="30" customHeight="1" spans="1:9">
      <c r="A21" s="483"/>
      <c r="B21" s="462" t="s">
        <v>153</v>
      </c>
      <c r="C21" s="464"/>
      <c r="D21" s="462" t="s">
        <v>161</v>
      </c>
      <c r="E21" s="528"/>
      <c r="F21" s="528"/>
      <c r="G21" s="464"/>
      <c r="H21" s="464"/>
      <c r="I21" s="491"/>
    </row>
    <row r="22" ht="30" customHeight="1" spans="1:9">
      <c r="A22" s="483"/>
      <c r="B22" s="462" t="s">
        <v>153</v>
      </c>
      <c r="C22" s="464"/>
      <c r="D22" s="462" t="s">
        <v>162</v>
      </c>
      <c r="E22" s="528"/>
      <c r="F22" s="528"/>
      <c r="G22" s="464"/>
      <c r="H22" s="464"/>
      <c r="I22" s="491"/>
    </row>
    <row r="23" ht="30" customHeight="1" spans="1:9">
      <c r="A23" s="483"/>
      <c r="B23" s="462" t="s">
        <v>153</v>
      </c>
      <c r="C23" s="464"/>
      <c r="D23" s="462" t="s">
        <v>163</v>
      </c>
      <c r="E23" s="528"/>
      <c r="F23" s="528"/>
      <c r="G23" s="464"/>
      <c r="H23" s="464"/>
      <c r="I23" s="491"/>
    </row>
    <row r="24" ht="30" customHeight="1" spans="1:9">
      <c r="A24" s="483"/>
      <c r="B24" s="462" t="s">
        <v>153</v>
      </c>
      <c r="C24" s="464"/>
      <c r="D24" s="462" t="s">
        <v>164</v>
      </c>
      <c r="E24" s="528"/>
      <c r="F24" s="528"/>
      <c r="G24" s="464"/>
      <c r="H24" s="464"/>
      <c r="I24" s="491"/>
    </row>
    <row r="25" ht="30" customHeight="1" spans="1:9">
      <c r="A25" s="483"/>
      <c r="B25" s="462" t="s">
        <v>153</v>
      </c>
      <c r="C25" s="464"/>
      <c r="D25" s="462" t="s">
        <v>165</v>
      </c>
      <c r="E25" s="528"/>
      <c r="F25" s="528"/>
      <c r="G25" s="464"/>
      <c r="H25" s="464"/>
      <c r="I25" s="491"/>
    </row>
    <row r="26" ht="30" customHeight="1" spans="1:9">
      <c r="A26" s="483"/>
      <c r="B26" s="462" t="s">
        <v>153</v>
      </c>
      <c r="C26" s="464"/>
      <c r="D26" s="462" t="s">
        <v>166</v>
      </c>
      <c r="E26" s="528">
        <v>4568212.55</v>
      </c>
      <c r="F26" s="528">
        <v>4568212.55</v>
      </c>
      <c r="G26" s="464"/>
      <c r="H26" s="464"/>
      <c r="I26" s="491"/>
    </row>
    <row r="27" ht="30" customHeight="1" spans="1:9">
      <c r="A27" s="483"/>
      <c r="B27" s="462" t="s">
        <v>153</v>
      </c>
      <c r="C27" s="464"/>
      <c r="D27" s="462" t="s">
        <v>167</v>
      </c>
      <c r="E27" s="464"/>
      <c r="F27" s="464"/>
      <c r="G27" s="464"/>
      <c r="H27" s="464"/>
      <c r="I27" s="491"/>
    </row>
    <row r="28" ht="30" customHeight="1" spans="1:9">
      <c r="A28" s="483"/>
      <c r="B28" s="462" t="s">
        <v>153</v>
      </c>
      <c r="C28" s="464"/>
      <c r="D28" s="462" t="s">
        <v>168</v>
      </c>
      <c r="E28" s="464"/>
      <c r="F28" s="464"/>
      <c r="G28" s="464"/>
      <c r="H28" s="464"/>
      <c r="I28" s="491"/>
    </row>
    <row r="29" ht="30" customHeight="1" spans="1:9">
      <c r="A29" s="483"/>
      <c r="B29" s="462" t="s">
        <v>153</v>
      </c>
      <c r="C29" s="464"/>
      <c r="D29" s="462" t="s">
        <v>169</v>
      </c>
      <c r="E29" s="464"/>
      <c r="F29" s="464"/>
      <c r="G29" s="464"/>
      <c r="H29" s="464"/>
      <c r="I29" s="491"/>
    </row>
    <row r="30" ht="30" customHeight="1" spans="1:9">
      <c r="A30" s="483"/>
      <c r="B30" s="462" t="s">
        <v>153</v>
      </c>
      <c r="C30" s="464"/>
      <c r="D30" s="462" t="s">
        <v>170</v>
      </c>
      <c r="E30" s="464"/>
      <c r="F30" s="464"/>
      <c r="G30" s="464"/>
      <c r="H30" s="464"/>
      <c r="I30" s="491"/>
    </row>
    <row r="31" ht="30" customHeight="1" spans="1:9">
      <c r="A31" s="483"/>
      <c r="B31" s="462" t="s">
        <v>153</v>
      </c>
      <c r="C31" s="464"/>
      <c r="D31" s="462" t="s">
        <v>171</v>
      </c>
      <c r="E31" s="464"/>
      <c r="F31" s="464"/>
      <c r="G31" s="464"/>
      <c r="H31" s="464"/>
      <c r="I31" s="491"/>
    </row>
    <row r="32" ht="30" customHeight="1" spans="1:9">
      <c r="A32" s="483"/>
      <c r="B32" s="462" t="s">
        <v>153</v>
      </c>
      <c r="C32" s="464"/>
      <c r="D32" s="462" t="s">
        <v>172</v>
      </c>
      <c r="E32" s="464"/>
      <c r="F32" s="464"/>
      <c r="G32" s="464"/>
      <c r="H32" s="464"/>
      <c r="I32" s="491"/>
    </row>
    <row r="33" ht="30" customHeight="1" spans="1:9">
      <c r="A33" s="483"/>
      <c r="B33" s="462" t="s">
        <v>153</v>
      </c>
      <c r="C33" s="464"/>
      <c r="D33" s="462" t="s">
        <v>173</v>
      </c>
      <c r="E33" s="464"/>
      <c r="F33" s="464"/>
      <c r="G33" s="464"/>
      <c r="H33" s="464"/>
      <c r="I33" s="491"/>
    </row>
    <row r="34" ht="9.75" customHeight="1" spans="1:9">
      <c r="A34" s="553"/>
      <c r="B34" s="553"/>
      <c r="C34" s="553"/>
      <c r="D34" s="481"/>
      <c r="E34" s="553"/>
      <c r="F34" s="553"/>
      <c r="G34" s="553"/>
      <c r="H34" s="553"/>
      <c r="I34" s="55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213"/>
  <sheetViews>
    <sheetView workbookViewId="0">
      <pane ySplit="6" topLeftCell="A197" activePane="bottomLeft" state="frozen"/>
      <selection/>
      <selection pane="bottomLeft" activeCell="G4" sqref="G4:AM6"/>
    </sheetView>
  </sheetViews>
  <sheetFormatPr defaultColWidth="10" defaultRowHeight="13.5"/>
  <cols>
    <col min="1" max="1" width="1.5" style="477" customWidth="1"/>
    <col min="2" max="3" width="5.875" style="477" customWidth="1"/>
    <col min="4" max="4" width="11.625" style="477" customWidth="1"/>
    <col min="5" max="5" width="33" style="532" customWidth="1"/>
    <col min="6" max="8" width="17.875" style="477" customWidth="1"/>
    <col min="9" max="10" width="16.625" style="477" customWidth="1"/>
    <col min="11" max="13" width="5.875" style="477" customWidth="1"/>
    <col min="14" max="16" width="7.25" style="477" customWidth="1"/>
    <col min="17" max="23" width="5.875" style="477" customWidth="1"/>
    <col min="24" max="26" width="7.25" style="477" customWidth="1"/>
    <col min="27" max="33" width="5.875" style="477" customWidth="1"/>
    <col min="34" max="39" width="7.25" style="477" customWidth="1"/>
    <col min="40" max="40" width="1.5" style="477" customWidth="1"/>
    <col min="41" max="42" width="9.75" style="477" customWidth="1"/>
    <col min="43" max="16384" width="10" style="477"/>
  </cols>
  <sheetData>
    <row r="1" ht="24.95" customHeight="1" spans="1:40">
      <c r="A1" s="502"/>
      <c r="B1" s="451"/>
      <c r="C1" s="451"/>
      <c r="D1" s="503"/>
      <c r="E1" s="533"/>
      <c r="F1" s="479"/>
      <c r="G1" s="479"/>
      <c r="H1" s="479"/>
      <c r="I1" s="503"/>
      <c r="J1" s="503"/>
      <c r="K1" s="479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43" t="s">
        <v>174</v>
      </c>
      <c r="AN1" s="544"/>
    </row>
    <row r="2" ht="22.9" customHeight="1" spans="1:40">
      <c r="A2" s="479"/>
      <c r="B2" s="484" t="s">
        <v>175</v>
      </c>
      <c r="C2" s="484"/>
      <c r="D2" s="484"/>
      <c r="E2" s="53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544"/>
    </row>
    <row r="3" ht="19.5" customHeight="1" spans="1:40">
      <c r="A3" s="485"/>
      <c r="B3" s="486" t="s">
        <v>5</v>
      </c>
      <c r="C3" s="486"/>
      <c r="D3" s="486"/>
      <c r="E3" s="486"/>
      <c r="F3" s="535"/>
      <c r="G3" s="485"/>
      <c r="H3" s="523"/>
      <c r="I3" s="535"/>
      <c r="J3" s="535"/>
      <c r="K3" s="541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23" t="s">
        <v>6</v>
      </c>
      <c r="AM3" s="523"/>
      <c r="AN3" s="545"/>
    </row>
    <row r="4" ht="24.4" customHeight="1" spans="1:40">
      <c r="A4" s="483"/>
      <c r="B4" s="474" t="s">
        <v>9</v>
      </c>
      <c r="C4" s="474"/>
      <c r="D4" s="474"/>
      <c r="E4" s="536"/>
      <c r="F4" s="474" t="s">
        <v>176</v>
      </c>
      <c r="G4" s="474" t="s">
        <v>177</v>
      </c>
      <c r="H4" s="474"/>
      <c r="I4" s="474"/>
      <c r="J4" s="474"/>
      <c r="K4" s="474"/>
      <c r="L4" s="474"/>
      <c r="M4" s="474"/>
      <c r="N4" s="474"/>
      <c r="O4" s="474"/>
      <c r="P4" s="474"/>
      <c r="Q4" s="474" t="s">
        <v>178</v>
      </c>
      <c r="R4" s="474"/>
      <c r="S4" s="474"/>
      <c r="T4" s="474"/>
      <c r="U4" s="474"/>
      <c r="V4" s="474"/>
      <c r="W4" s="474"/>
      <c r="X4" s="474"/>
      <c r="Y4" s="474"/>
      <c r="Z4" s="474"/>
      <c r="AA4" s="474" t="s">
        <v>179</v>
      </c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519"/>
    </row>
    <row r="5" ht="24.4" customHeight="1" spans="1:40">
      <c r="A5" s="483"/>
      <c r="B5" s="474" t="s">
        <v>96</v>
      </c>
      <c r="C5" s="474"/>
      <c r="D5" s="474" t="s">
        <v>70</v>
      </c>
      <c r="E5" s="474" t="s">
        <v>97</v>
      </c>
      <c r="F5" s="474"/>
      <c r="G5" s="474" t="s">
        <v>59</v>
      </c>
      <c r="H5" s="474" t="s">
        <v>180</v>
      </c>
      <c r="I5" s="474"/>
      <c r="J5" s="474"/>
      <c r="K5" s="474" t="s">
        <v>181</v>
      </c>
      <c r="L5" s="474"/>
      <c r="M5" s="474"/>
      <c r="N5" s="474" t="s">
        <v>182</v>
      </c>
      <c r="O5" s="474"/>
      <c r="P5" s="474"/>
      <c r="Q5" s="474" t="s">
        <v>59</v>
      </c>
      <c r="R5" s="474" t="s">
        <v>180</v>
      </c>
      <c r="S5" s="474"/>
      <c r="T5" s="474"/>
      <c r="U5" s="474" t="s">
        <v>181</v>
      </c>
      <c r="V5" s="474"/>
      <c r="W5" s="474"/>
      <c r="X5" s="474" t="s">
        <v>182</v>
      </c>
      <c r="Y5" s="474"/>
      <c r="Z5" s="474"/>
      <c r="AA5" s="474" t="s">
        <v>59</v>
      </c>
      <c r="AB5" s="474" t="s">
        <v>180</v>
      </c>
      <c r="AC5" s="474"/>
      <c r="AD5" s="474"/>
      <c r="AE5" s="474" t="s">
        <v>181</v>
      </c>
      <c r="AF5" s="474"/>
      <c r="AG5" s="474"/>
      <c r="AH5" s="474" t="s">
        <v>182</v>
      </c>
      <c r="AI5" s="474"/>
      <c r="AJ5" s="474"/>
      <c r="AK5" s="474" t="s">
        <v>183</v>
      </c>
      <c r="AL5" s="474"/>
      <c r="AM5" s="474"/>
      <c r="AN5" s="519"/>
    </row>
    <row r="6" ht="39" customHeight="1" spans="1:40">
      <c r="A6" s="481"/>
      <c r="B6" s="474" t="s">
        <v>98</v>
      </c>
      <c r="C6" s="474" t="s">
        <v>99</v>
      </c>
      <c r="D6" s="474"/>
      <c r="E6" s="474"/>
      <c r="F6" s="474"/>
      <c r="G6" s="474"/>
      <c r="H6" s="474" t="s">
        <v>184</v>
      </c>
      <c r="I6" s="474" t="s">
        <v>92</v>
      </c>
      <c r="J6" s="474" t="s">
        <v>93</v>
      </c>
      <c r="K6" s="474" t="s">
        <v>184</v>
      </c>
      <c r="L6" s="474" t="s">
        <v>92</v>
      </c>
      <c r="M6" s="474" t="s">
        <v>93</v>
      </c>
      <c r="N6" s="474" t="s">
        <v>184</v>
      </c>
      <c r="O6" s="474" t="s">
        <v>185</v>
      </c>
      <c r="P6" s="474" t="s">
        <v>186</v>
      </c>
      <c r="Q6" s="474"/>
      <c r="R6" s="474" t="s">
        <v>184</v>
      </c>
      <c r="S6" s="474" t="s">
        <v>92</v>
      </c>
      <c r="T6" s="474" t="s">
        <v>93</v>
      </c>
      <c r="U6" s="474" t="s">
        <v>184</v>
      </c>
      <c r="V6" s="474" t="s">
        <v>92</v>
      </c>
      <c r="W6" s="474" t="s">
        <v>93</v>
      </c>
      <c r="X6" s="474" t="s">
        <v>184</v>
      </c>
      <c r="Y6" s="474" t="s">
        <v>185</v>
      </c>
      <c r="Z6" s="474" t="s">
        <v>186</v>
      </c>
      <c r="AA6" s="474"/>
      <c r="AB6" s="474" t="s">
        <v>184</v>
      </c>
      <c r="AC6" s="474" t="s">
        <v>92</v>
      </c>
      <c r="AD6" s="474" t="s">
        <v>93</v>
      </c>
      <c r="AE6" s="474" t="s">
        <v>184</v>
      </c>
      <c r="AF6" s="474" t="s">
        <v>92</v>
      </c>
      <c r="AG6" s="474" t="s">
        <v>93</v>
      </c>
      <c r="AH6" s="474" t="s">
        <v>184</v>
      </c>
      <c r="AI6" s="474" t="s">
        <v>185</v>
      </c>
      <c r="AJ6" s="474" t="s">
        <v>186</v>
      </c>
      <c r="AK6" s="474" t="s">
        <v>184</v>
      </c>
      <c r="AL6" s="474" t="s">
        <v>185</v>
      </c>
      <c r="AM6" s="474" t="s">
        <v>186</v>
      </c>
      <c r="AN6" s="519"/>
    </row>
    <row r="7" ht="24" customHeight="1" spans="1:40">
      <c r="A7" s="483"/>
      <c r="B7" s="458"/>
      <c r="C7" s="458"/>
      <c r="D7" s="475"/>
      <c r="E7" s="537" t="s">
        <v>72</v>
      </c>
      <c r="F7" s="538">
        <f>F8+F36+F60+F84+F110+F133+F156+F179+F187</f>
        <v>104143279.1</v>
      </c>
      <c r="G7" s="538">
        <f>G8+G36+G60+G84+G110+G133+G156+G179+G187</f>
        <v>104143279.1</v>
      </c>
      <c r="H7" s="538">
        <f>H8+H36+H60+H84+H110+H133+H156+H179+H187</f>
        <v>104143279.1</v>
      </c>
      <c r="I7" s="538">
        <f>I8+I36+I60+I84+I110+I133+I156+I179+I187</f>
        <v>72909279.1</v>
      </c>
      <c r="J7" s="538">
        <f>J8+J36+J60+J84+J110+J133+J156+J179+J187</f>
        <v>31234000</v>
      </c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519"/>
    </row>
    <row r="8" ht="24" customHeight="1" spans="1:40">
      <c r="A8" s="483"/>
      <c r="B8" s="458"/>
      <c r="C8" s="458"/>
      <c r="D8" s="458"/>
      <c r="E8" s="516" t="s">
        <v>0</v>
      </c>
      <c r="F8" s="538">
        <f>SUM(F9:F35)</f>
        <v>14260216.18</v>
      </c>
      <c r="G8" s="538">
        <f>SUM(G9:G35)</f>
        <v>14260216.18</v>
      </c>
      <c r="H8" s="538">
        <f>SUM(H9:H35)</f>
        <v>14260216.18</v>
      </c>
      <c r="I8" s="538">
        <f>SUM(I9:I35)</f>
        <v>12220216.18</v>
      </c>
      <c r="J8" s="538">
        <f>SUM(J9:J35)</f>
        <v>2040000</v>
      </c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519"/>
    </row>
    <row r="9" ht="24" customHeight="1" spans="1:40">
      <c r="A9" s="483"/>
      <c r="B9" s="458" t="s">
        <v>187</v>
      </c>
      <c r="C9" s="458" t="s">
        <v>102</v>
      </c>
      <c r="D9" s="458">
        <v>205001</v>
      </c>
      <c r="E9" s="539" t="s">
        <v>188</v>
      </c>
      <c r="F9" s="528">
        <v>2175636</v>
      </c>
      <c r="G9" s="528">
        <v>2175636</v>
      </c>
      <c r="H9" s="528">
        <v>2175636</v>
      </c>
      <c r="I9" s="528">
        <v>2175636</v>
      </c>
      <c r="J9" s="528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519"/>
    </row>
    <row r="10" ht="24" customHeight="1" spans="1:40">
      <c r="A10" s="483"/>
      <c r="B10" s="458" t="s">
        <v>187</v>
      </c>
      <c r="C10" s="458" t="s">
        <v>104</v>
      </c>
      <c r="D10" s="458">
        <v>205001</v>
      </c>
      <c r="E10" s="539" t="s">
        <v>189</v>
      </c>
      <c r="F10" s="528">
        <v>1646420.4</v>
      </c>
      <c r="G10" s="528">
        <v>1646420.4</v>
      </c>
      <c r="H10" s="528">
        <v>1646420.4</v>
      </c>
      <c r="I10" s="528">
        <v>1646420.4</v>
      </c>
      <c r="J10" s="528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519"/>
    </row>
    <row r="11" ht="24" customHeight="1" spans="1:40">
      <c r="A11" s="483"/>
      <c r="B11" s="458" t="s">
        <v>187</v>
      </c>
      <c r="C11" s="458" t="s">
        <v>124</v>
      </c>
      <c r="D11" s="458">
        <v>205001</v>
      </c>
      <c r="E11" s="539" t="s">
        <v>190</v>
      </c>
      <c r="F11" s="528">
        <v>2435013</v>
      </c>
      <c r="G11" s="528">
        <v>2435013</v>
      </c>
      <c r="H11" s="528">
        <v>2435013</v>
      </c>
      <c r="I11" s="528">
        <v>2435013</v>
      </c>
      <c r="J11" s="528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519"/>
    </row>
    <row r="12" ht="24" customHeight="1" spans="1:40">
      <c r="A12" s="483"/>
      <c r="B12" s="458" t="s">
        <v>187</v>
      </c>
      <c r="C12" s="458" t="s">
        <v>108</v>
      </c>
      <c r="D12" s="458">
        <v>205001</v>
      </c>
      <c r="E12" s="539" t="s">
        <v>191</v>
      </c>
      <c r="F12" s="528">
        <v>927248.22</v>
      </c>
      <c r="G12" s="528">
        <v>927248.22</v>
      </c>
      <c r="H12" s="528">
        <v>927248.22</v>
      </c>
      <c r="I12" s="528">
        <v>927248.22</v>
      </c>
      <c r="J12" s="528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519"/>
    </row>
    <row r="13" ht="24" customHeight="1" spans="1:40">
      <c r="A13" s="483"/>
      <c r="B13" s="458" t="s">
        <v>187</v>
      </c>
      <c r="C13" s="458" t="s">
        <v>192</v>
      </c>
      <c r="D13" s="458">
        <v>205001</v>
      </c>
      <c r="E13" s="539" t="s">
        <v>193</v>
      </c>
      <c r="F13" s="528">
        <v>495846.99</v>
      </c>
      <c r="G13" s="528">
        <v>495846.99</v>
      </c>
      <c r="H13" s="528">
        <v>495846.99</v>
      </c>
      <c r="I13" s="528">
        <v>495846.99</v>
      </c>
      <c r="J13" s="528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519"/>
    </row>
    <row r="14" ht="24" customHeight="1" spans="1:40">
      <c r="A14" s="483"/>
      <c r="B14" s="458" t="s">
        <v>187</v>
      </c>
      <c r="C14" s="458" t="s">
        <v>115</v>
      </c>
      <c r="D14" s="458">
        <v>205001</v>
      </c>
      <c r="E14" s="539" t="s">
        <v>194</v>
      </c>
      <c r="F14" s="528">
        <v>362756.09</v>
      </c>
      <c r="G14" s="528">
        <v>362756.09</v>
      </c>
      <c r="H14" s="528">
        <v>362756.09</v>
      </c>
      <c r="I14" s="528">
        <v>362756.09</v>
      </c>
      <c r="J14" s="528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519"/>
    </row>
    <row r="15" ht="24" customHeight="1" spans="1:40">
      <c r="A15" s="483"/>
      <c r="B15" s="458" t="s">
        <v>187</v>
      </c>
      <c r="C15" s="458" t="s">
        <v>195</v>
      </c>
      <c r="D15" s="458">
        <v>205001</v>
      </c>
      <c r="E15" s="539" t="s">
        <v>196</v>
      </c>
      <c r="F15" s="528">
        <v>18920.64</v>
      </c>
      <c r="G15" s="528">
        <v>18920.64</v>
      </c>
      <c r="H15" s="528">
        <v>18920.64</v>
      </c>
      <c r="I15" s="528">
        <v>18920.64</v>
      </c>
      <c r="J15" s="528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519"/>
    </row>
    <row r="16" ht="24" customHeight="1" spans="1:40">
      <c r="A16" s="483"/>
      <c r="B16" s="458" t="s">
        <v>187</v>
      </c>
      <c r="C16" s="458" t="s">
        <v>197</v>
      </c>
      <c r="D16" s="458">
        <v>205001</v>
      </c>
      <c r="E16" s="539" t="s">
        <v>198</v>
      </c>
      <c r="F16" s="528">
        <v>772748.57</v>
      </c>
      <c r="G16" s="528">
        <v>772748.57</v>
      </c>
      <c r="H16" s="528">
        <v>772748.57</v>
      </c>
      <c r="I16" s="528">
        <v>772748.57</v>
      </c>
      <c r="J16" s="528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519"/>
    </row>
    <row r="17" ht="24" customHeight="1" spans="1:40">
      <c r="A17" s="483"/>
      <c r="B17" s="458" t="s">
        <v>187</v>
      </c>
      <c r="C17" s="458" t="s">
        <v>106</v>
      </c>
      <c r="D17" s="458">
        <v>205001</v>
      </c>
      <c r="E17" s="539" t="s">
        <v>199</v>
      </c>
      <c r="F17" s="528">
        <v>183162</v>
      </c>
      <c r="G17" s="528">
        <v>183162</v>
      </c>
      <c r="H17" s="528">
        <v>183162</v>
      </c>
      <c r="I17" s="528">
        <v>183162</v>
      </c>
      <c r="J17" s="528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519"/>
    </row>
    <row r="18" ht="24" customHeight="1" spans="1:40">
      <c r="A18" s="483"/>
      <c r="B18" s="458" t="s">
        <v>200</v>
      </c>
      <c r="C18" s="458" t="s">
        <v>102</v>
      </c>
      <c r="D18" s="458">
        <v>205001</v>
      </c>
      <c r="E18" s="539" t="s">
        <v>201</v>
      </c>
      <c r="F18" s="528">
        <v>148420</v>
      </c>
      <c r="G18" s="528">
        <v>148420</v>
      </c>
      <c r="H18" s="528">
        <v>148420</v>
      </c>
      <c r="I18" s="528">
        <v>123420</v>
      </c>
      <c r="J18" s="528">
        <v>25000</v>
      </c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519"/>
    </row>
    <row r="19" ht="24" customHeight="1" spans="1:40">
      <c r="A19" s="483"/>
      <c r="B19" s="458" t="s">
        <v>200</v>
      </c>
      <c r="C19" s="458" t="s">
        <v>111</v>
      </c>
      <c r="D19" s="458">
        <v>205001</v>
      </c>
      <c r="E19" s="539" t="s">
        <v>202</v>
      </c>
      <c r="F19" s="528">
        <v>12240</v>
      </c>
      <c r="G19" s="528">
        <v>12240</v>
      </c>
      <c r="H19" s="528">
        <v>12240</v>
      </c>
      <c r="I19" s="528">
        <v>12240</v>
      </c>
      <c r="J19" s="528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519"/>
    </row>
    <row r="20" ht="24" customHeight="1" spans="1:40">
      <c r="A20" s="483"/>
      <c r="B20" s="458" t="s">
        <v>200</v>
      </c>
      <c r="C20" s="458" t="s">
        <v>203</v>
      </c>
      <c r="D20" s="458">
        <v>205001</v>
      </c>
      <c r="E20" s="539" t="s">
        <v>204</v>
      </c>
      <c r="F20" s="528">
        <v>30600</v>
      </c>
      <c r="G20" s="528">
        <v>30600</v>
      </c>
      <c r="H20" s="528">
        <v>30600</v>
      </c>
      <c r="I20" s="528">
        <v>30600</v>
      </c>
      <c r="J20" s="528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519"/>
    </row>
    <row r="21" ht="24" customHeight="1" spans="1:40">
      <c r="A21" s="483"/>
      <c r="B21" s="458" t="s">
        <v>200</v>
      </c>
      <c r="C21" s="458" t="s">
        <v>132</v>
      </c>
      <c r="D21" s="458">
        <v>205001</v>
      </c>
      <c r="E21" s="539" t="s">
        <v>205</v>
      </c>
      <c r="F21" s="528">
        <v>59468</v>
      </c>
      <c r="G21" s="528">
        <v>59468</v>
      </c>
      <c r="H21" s="528">
        <v>59468</v>
      </c>
      <c r="I21" s="528">
        <v>59468</v>
      </c>
      <c r="J21" s="528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519"/>
    </row>
    <row r="22" ht="24" customHeight="1" spans="1:40">
      <c r="A22" s="483"/>
      <c r="B22" s="458" t="s">
        <v>200</v>
      </c>
      <c r="C22" s="540" t="s">
        <v>126</v>
      </c>
      <c r="D22" s="458">
        <v>205001</v>
      </c>
      <c r="E22" s="539" t="s">
        <v>206</v>
      </c>
      <c r="F22" s="528">
        <v>40000</v>
      </c>
      <c r="G22" s="528">
        <v>40000</v>
      </c>
      <c r="H22" s="528">
        <v>40000</v>
      </c>
      <c r="I22" s="528"/>
      <c r="J22" s="528">
        <v>40000</v>
      </c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519"/>
    </row>
    <row r="23" ht="24" customHeight="1" spans="1:40">
      <c r="A23" s="483"/>
      <c r="B23" s="458" t="s">
        <v>200</v>
      </c>
      <c r="C23" s="458" t="s">
        <v>115</v>
      </c>
      <c r="D23" s="458">
        <v>205001</v>
      </c>
      <c r="E23" s="539" t="s">
        <v>207</v>
      </c>
      <c r="F23" s="528">
        <v>367200</v>
      </c>
      <c r="G23" s="528">
        <v>367200</v>
      </c>
      <c r="H23" s="528">
        <v>367200</v>
      </c>
      <c r="I23" s="528">
        <v>367200</v>
      </c>
      <c r="J23" s="528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519"/>
    </row>
    <row r="24" ht="24" customHeight="1" spans="1:40">
      <c r="A24" s="483"/>
      <c r="B24" s="458" t="s">
        <v>200</v>
      </c>
      <c r="C24" s="458">
        <v>13</v>
      </c>
      <c r="D24" s="458">
        <v>205001</v>
      </c>
      <c r="E24" s="539" t="s">
        <v>208</v>
      </c>
      <c r="F24" s="528">
        <v>75000</v>
      </c>
      <c r="G24" s="528">
        <v>75000</v>
      </c>
      <c r="H24" s="528">
        <v>75000</v>
      </c>
      <c r="I24" s="528"/>
      <c r="J24" s="528">
        <v>75000</v>
      </c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519"/>
    </row>
    <row r="25" ht="24" customHeight="1" spans="1:40">
      <c r="A25" s="514"/>
      <c r="B25" s="458" t="s">
        <v>200</v>
      </c>
      <c r="C25" s="458" t="s">
        <v>209</v>
      </c>
      <c r="D25" s="458">
        <v>205001</v>
      </c>
      <c r="E25" s="539" t="s">
        <v>210</v>
      </c>
      <c r="F25" s="528">
        <v>28185</v>
      </c>
      <c r="G25" s="528">
        <v>28185</v>
      </c>
      <c r="H25" s="528">
        <v>28185</v>
      </c>
      <c r="I25" s="528">
        <v>28185</v>
      </c>
      <c r="J25" s="528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20"/>
    </row>
    <row r="26" ht="24" customHeight="1" spans="2:39">
      <c r="B26" s="458" t="s">
        <v>200</v>
      </c>
      <c r="C26" s="458" t="s">
        <v>211</v>
      </c>
      <c r="D26" s="458">
        <v>205001</v>
      </c>
      <c r="E26" s="539" t="s">
        <v>212</v>
      </c>
      <c r="F26" s="528">
        <v>125141.39</v>
      </c>
      <c r="G26" s="528">
        <v>125141.39</v>
      </c>
      <c r="H26" s="528">
        <v>125141.39</v>
      </c>
      <c r="I26" s="528">
        <v>125141.39</v>
      </c>
      <c r="J26" s="528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</row>
    <row r="27" ht="24" customHeight="1" spans="2:39">
      <c r="B27" s="458" t="s">
        <v>200</v>
      </c>
      <c r="C27" s="458" t="s">
        <v>213</v>
      </c>
      <c r="D27" s="458">
        <v>205001</v>
      </c>
      <c r="E27" s="539" t="s">
        <v>214</v>
      </c>
      <c r="F27" s="528">
        <v>109824.8</v>
      </c>
      <c r="G27" s="528">
        <v>109824.8</v>
      </c>
      <c r="H27" s="528">
        <v>109824.8</v>
      </c>
      <c r="I27" s="528">
        <v>109824.8</v>
      </c>
      <c r="J27" s="528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</row>
    <row r="28" ht="24" customHeight="1" spans="2:39">
      <c r="B28" s="458" t="s">
        <v>200</v>
      </c>
      <c r="C28" s="458" t="s">
        <v>215</v>
      </c>
      <c r="D28" s="458">
        <v>205001</v>
      </c>
      <c r="E28" s="539" t="s">
        <v>216</v>
      </c>
      <c r="F28" s="528">
        <v>32400</v>
      </c>
      <c r="G28" s="528">
        <v>32400</v>
      </c>
      <c r="H28" s="528">
        <v>32400</v>
      </c>
      <c r="I28" s="528">
        <v>32400</v>
      </c>
      <c r="J28" s="528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</row>
    <row r="29" ht="24" customHeight="1" spans="2:39">
      <c r="B29" s="458" t="s">
        <v>200</v>
      </c>
      <c r="C29" s="458" t="s">
        <v>217</v>
      </c>
      <c r="D29" s="458">
        <v>205001</v>
      </c>
      <c r="E29" s="539" t="s">
        <v>218</v>
      </c>
      <c r="F29" s="528">
        <v>415200</v>
      </c>
      <c r="G29" s="528">
        <v>415200</v>
      </c>
      <c r="H29" s="528">
        <v>415200</v>
      </c>
      <c r="I29" s="528">
        <v>415200</v>
      </c>
      <c r="J29" s="528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</row>
    <row r="30" ht="24" customHeight="1" spans="2:39">
      <c r="B30" s="458" t="s">
        <v>200</v>
      </c>
      <c r="C30" s="458">
        <v>99</v>
      </c>
      <c r="D30" s="458">
        <v>205001</v>
      </c>
      <c r="E30" s="539" t="s">
        <v>219</v>
      </c>
      <c r="F30" s="528">
        <v>2057549.08</v>
      </c>
      <c r="G30" s="528">
        <v>2057549.08</v>
      </c>
      <c r="H30" s="528">
        <v>2057549.08</v>
      </c>
      <c r="I30" s="528">
        <v>207549.08</v>
      </c>
      <c r="J30" s="528">
        <v>1850000</v>
      </c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</row>
    <row r="31" ht="24" customHeight="1" spans="2:39">
      <c r="B31" s="458" t="s">
        <v>220</v>
      </c>
      <c r="C31" s="458" t="s">
        <v>102</v>
      </c>
      <c r="D31" s="458">
        <v>205001</v>
      </c>
      <c r="E31" s="539" t="s">
        <v>221</v>
      </c>
      <c r="F31" s="528">
        <v>313674</v>
      </c>
      <c r="G31" s="528">
        <v>313674</v>
      </c>
      <c r="H31" s="528">
        <v>313674</v>
      </c>
      <c r="I31" s="528">
        <v>313674</v>
      </c>
      <c r="J31" s="528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</row>
    <row r="32" ht="24" customHeight="1" spans="2:39">
      <c r="B32" s="458" t="s">
        <v>220</v>
      </c>
      <c r="C32" s="458" t="s">
        <v>104</v>
      </c>
      <c r="D32" s="458">
        <v>205001</v>
      </c>
      <c r="E32" s="539" t="s">
        <v>222</v>
      </c>
      <c r="F32" s="528">
        <v>16026</v>
      </c>
      <c r="G32" s="528">
        <v>16026</v>
      </c>
      <c r="H32" s="528">
        <v>16026</v>
      </c>
      <c r="I32" s="528">
        <v>16026</v>
      </c>
      <c r="J32" s="528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</row>
    <row r="33" ht="24" customHeight="1" spans="2:39">
      <c r="B33" s="458" t="s">
        <v>220</v>
      </c>
      <c r="C33" s="458" t="s">
        <v>111</v>
      </c>
      <c r="D33" s="458">
        <v>205001</v>
      </c>
      <c r="E33" s="539" t="s">
        <v>223</v>
      </c>
      <c r="F33" s="528">
        <v>1328736</v>
      </c>
      <c r="G33" s="528">
        <v>1328736</v>
      </c>
      <c r="H33" s="528">
        <v>1328736</v>
      </c>
      <c r="I33" s="528">
        <v>1328736</v>
      </c>
      <c r="J33" s="528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</row>
    <row r="34" ht="24" customHeight="1" spans="2:39">
      <c r="B34" s="458" t="s">
        <v>220</v>
      </c>
      <c r="C34" s="458" t="s">
        <v>132</v>
      </c>
      <c r="D34" s="458">
        <v>205001</v>
      </c>
      <c r="E34" s="539" t="s">
        <v>224</v>
      </c>
      <c r="F34" s="528">
        <v>32800</v>
      </c>
      <c r="G34" s="528">
        <v>32800</v>
      </c>
      <c r="H34" s="528">
        <v>32800</v>
      </c>
      <c r="I34" s="528">
        <v>32800</v>
      </c>
      <c r="J34" s="528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</row>
    <row r="35" ht="24" customHeight="1" spans="2:39">
      <c r="B35" s="458" t="s">
        <v>220</v>
      </c>
      <c r="C35" s="458">
        <v>99</v>
      </c>
      <c r="D35" s="458">
        <v>205001</v>
      </c>
      <c r="E35" s="539" t="s">
        <v>225</v>
      </c>
      <c r="F35" s="528">
        <v>50000</v>
      </c>
      <c r="G35" s="528">
        <v>50000</v>
      </c>
      <c r="H35" s="528">
        <v>50000</v>
      </c>
      <c r="I35" s="528"/>
      <c r="J35" s="528">
        <v>50000</v>
      </c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</row>
    <row r="36" ht="24" customHeight="1" spans="2:39">
      <c r="B36" s="515"/>
      <c r="C36" s="515"/>
      <c r="D36" s="515"/>
      <c r="E36" s="516" t="s">
        <v>75</v>
      </c>
      <c r="F36" s="538">
        <f>SUM(F37:F59)</f>
        <v>6243412.91</v>
      </c>
      <c r="G36" s="538">
        <f>SUM(G37:G59)</f>
        <v>6243412.91</v>
      </c>
      <c r="H36" s="538">
        <f>SUM(H37:H59)</f>
        <v>6243412.91</v>
      </c>
      <c r="I36" s="538">
        <f>SUM(I37:I59)</f>
        <v>6195412.91</v>
      </c>
      <c r="J36" s="538">
        <f>SUM(J37:J59)</f>
        <v>48000</v>
      </c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</row>
    <row r="37" ht="24" customHeight="1" spans="2:39">
      <c r="B37" s="458" t="s">
        <v>187</v>
      </c>
      <c r="C37" s="458" t="s">
        <v>102</v>
      </c>
      <c r="D37" s="458">
        <v>205002</v>
      </c>
      <c r="E37" s="539" t="s">
        <v>188</v>
      </c>
      <c r="F37" s="528">
        <v>1208808</v>
      </c>
      <c r="G37" s="528">
        <v>1208808</v>
      </c>
      <c r="H37" s="528">
        <v>1208808</v>
      </c>
      <c r="I37" s="528">
        <v>1208808</v>
      </c>
      <c r="J37" s="528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</row>
    <row r="38" ht="24" customHeight="1" spans="2:39">
      <c r="B38" s="458" t="s">
        <v>187</v>
      </c>
      <c r="C38" s="458" t="s">
        <v>104</v>
      </c>
      <c r="D38" s="458">
        <v>205002</v>
      </c>
      <c r="E38" s="539" t="s">
        <v>189</v>
      </c>
      <c r="F38" s="528">
        <v>177528</v>
      </c>
      <c r="G38" s="528">
        <v>177528</v>
      </c>
      <c r="H38" s="528">
        <v>177528</v>
      </c>
      <c r="I38" s="528">
        <v>177528</v>
      </c>
      <c r="J38" s="528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</row>
    <row r="39" ht="24" customHeight="1" spans="2:39">
      <c r="B39" s="458" t="s">
        <v>187</v>
      </c>
      <c r="C39" s="458" t="s">
        <v>132</v>
      </c>
      <c r="D39" s="458">
        <v>205002</v>
      </c>
      <c r="E39" s="539" t="s">
        <v>226</v>
      </c>
      <c r="F39" s="528">
        <v>2001131</v>
      </c>
      <c r="G39" s="528">
        <v>2001131</v>
      </c>
      <c r="H39" s="528">
        <v>2001131</v>
      </c>
      <c r="I39" s="528">
        <v>2001131</v>
      </c>
      <c r="J39" s="528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</row>
    <row r="40" ht="24" customHeight="1" spans="2:39">
      <c r="B40" s="458" t="s">
        <v>187</v>
      </c>
      <c r="C40" s="458" t="s">
        <v>108</v>
      </c>
      <c r="D40" s="458">
        <v>205002</v>
      </c>
      <c r="E40" s="539" t="s">
        <v>191</v>
      </c>
      <c r="F40" s="528">
        <v>551747.36</v>
      </c>
      <c r="G40" s="528">
        <v>551747.36</v>
      </c>
      <c r="H40" s="528">
        <v>551747.36</v>
      </c>
      <c r="I40" s="528">
        <v>551747.36</v>
      </c>
      <c r="J40" s="528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</row>
    <row r="41" ht="24" customHeight="1" spans="2:39">
      <c r="B41" s="458" t="s">
        <v>187</v>
      </c>
      <c r="C41" s="458" t="s">
        <v>192</v>
      </c>
      <c r="D41" s="458">
        <v>205002</v>
      </c>
      <c r="E41" s="539" t="s">
        <v>193</v>
      </c>
      <c r="F41" s="528">
        <v>265528.42</v>
      </c>
      <c r="G41" s="528">
        <v>265528.42</v>
      </c>
      <c r="H41" s="528">
        <v>265528.42</v>
      </c>
      <c r="I41" s="528">
        <v>265528.42</v>
      </c>
      <c r="J41" s="528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</row>
    <row r="42" ht="24" customHeight="1" spans="2:39">
      <c r="B42" s="458" t="s">
        <v>187</v>
      </c>
      <c r="C42" s="458" t="s">
        <v>115</v>
      </c>
      <c r="D42" s="458">
        <v>205002</v>
      </c>
      <c r="E42" s="539" t="s">
        <v>194</v>
      </c>
      <c r="F42" s="528">
        <v>220162.94</v>
      </c>
      <c r="G42" s="528">
        <v>220162.94</v>
      </c>
      <c r="H42" s="528">
        <v>220162.94</v>
      </c>
      <c r="I42" s="528">
        <v>220162.94</v>
      </c>
      <c r="J42" s="528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</row>
    <row r="43" ht="24" customHeight="1" spans="2:39">
      <c r="B43" s="458" t="s">
        <v>187</v>
      </c>
      <c r="C43" s="458" t="s">
        <v>195</v>
      </c>
      <c r="D43" s="458">
        <v>205002</v>
      </c>
      <c r="E43" s="539" t="s">
        <v>196</v>
      </c>
      <c r="F43" s="528">
        <v>48277.9</v>
      </c>
      <c r="G43" s="528">
        <v>48277.9</v>
      </c>
      <c r="H43" s="528">
        <v>48277.9</v>
      </c>
      <c r="I43" s="528">
        <v>48277.9</v>
      </c>
      <c r="J43" s="528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</row>
    <row r="44" ht="24" customHeight="1" spans="2:39">
      <c r="B44" s="458" t="s">
        <v>187</v>
      </c>
      <c r="C44" s="458" t="s">
        <v>197</v>
      </c>
      <c r="D44" s="458">
        <v>205002</v>
      </c>
      <c r="E44" s="539" t="s">
        <v>198</v>
      </c>
      <c r="F44" s="528">
        <v>413810.52</v>
      </c>
      <c r="G44" s="528">
        <v>413810.52</v>
      </c>
      <c r="H44" s="528">
        <v>413810.52</v>
      </c>
      <c r="I44" s="528">
        <v>413810.52</v>
      </c>
      <c r="J44" s="528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</row>
    <row r="45" ht="24" customHeight="1" spans="2:39">
      <c r="B45" s="458" t="s">
        <v>187</v>
      </c>
      <c r="C45" s="458" t="s">
        <v>106</v>
      </c>
      <c r="D45" s="458">
        <v>205002</v>
      </c>
      <c r="E45" s="539" t="s">
        <v>199</v>
      </c>
      <c r="F45" s="528">
        <v>60954</v>
      </c>
      <c r="G45" s="528">
        <v>60954</v>
      </c>
      <c r="H45" s="528">
        <v>60954</v>
      </c>
      <c r="I45" s="528">
        <v>60954</v>
      </c>
      <c r="J45" s="528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</row>
    <row r="46" ht="24" customHeight="1" spans="2:39">
      <c r="B46" s="458" t="s">
        <v>200</v>
      </c>
      <c r="C46" s="458" t="s">
        <v>102</v>
      </c>
      <c r="D46" s="458">
        <v>205002</v>
      </c>
      <c r="E46" s="539" t="s">
        <v>201</v>
      </c>
      <c r="F46" s="528">
        <v>26044</v>
      </c>
      <c r="G46" s="528">
        <v>26044</v>
      </c>
      <c r="H46" s="528">
        <v>26044</v>
      </c>
      <c r="I46" s="528">
        <v>26044</v>
      </c>
      <c r="J46" s="528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</row>
    <row r="47" ht="24" customHeight="1" spans="2:39">
      <c r="B47" s="458" t="s">
        <v>200</v>
      </c>
      <c r="C47" s="458" t="s">
        <v>111</v>
      </c>
      <c r="D47" s="458">
        <v>205002</v>
      </c>
      <c r="E47" s="539" t="s">
        <v>202</v>
      </c>
      <c r="F47" s="528">
        <v>8568</v>
      </c>
      <c r="G47" s="528">
        <v>8568</v>
      </c>
      <c r="H47" s="528">
        <v>8568</v>
      </c>
      <c r="I47" s="528">
        <v>8568</v>
      </c>
      <c r="J47" s="528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</row>
    <row r="48" ht="24" customHeight="1" spans="2:39">
      <c r="B48" s="458" t="s">
        <v>200</v>
      </c>
      <c r="C48" s="458" t="s">
        <v>203</v>
      </c>
      <c r="D48" s="458">
        <v>205002</v>
      </c>
      <c r="E48" s="539" t="s">
        <v>204</v>
      </c>
      <c r="F48" s="528">
        <v>21420</v>
      </c>
      <c r="G48" s="528">
        <v>21420</v>
      </c>
      <c r="H48" s="528">
        <v>21420</v>
      </c>
      <c r="I48" s="528">
        <v>21420</v>
      </c>
      <c r="J48" s="528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</row>
    <row r="49" ht="24" customHeight="1" spans="2:39">
      <c r="B49" s="458" t="s">
        <v>200</v>
      </c>
      <c r="C49" s="458" t="s">
        <v>132</v>
      </c>
      <c r="D49" s="458">
        <v>205002</v>
      </c>
      <c r="E49" s="539" t="s">
        <v>205</v>
      </c>
      <c r="F49" s="528">
        <v>3900</v>
      </c>
      <c r="G49" s="528">
        <v>3900</v>
      </c>
      <c r="H49" s="528">
        <v>3900</v>
      </c>
      <c r="I49" s="528">
        <v>3900</v>
      </c>
      <c r="J49" s="528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</row>
    <row r="50" ht="24" customHeight="1" spans="2:39">
      <c r="B50" s="458" t="s">
        <v>200</v>
      </c>
      <c r="C50" s="458" t="s">
        <v>115</v>
      </c>
      <c r="D50" s="458">
        <v>205002</v>
      </c>
      <c r="E50" s="539" t="s">
        <v>207</v>
      </c>
      <c r="F50" s="528">
        <v>86480</v>
      </c>
      <c r="G50" s="528">
        <v>86480</v>
      </c>
      <c r="H50" s="528">
        <v>86480</v>
      </c>
      <c r="I50" s="528">
        <v>85680</v>
      </c>
      <c r="J50" s="528">
        <v>800</v>
      </c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</row>
    <row r="51" ht="24" customHeight="1" spans="2:39">
      <c r="B51" s="458" t="s">
        <v>200</v>
      </c>
      <c r="C51" s="458" t="s">
        <v>209</v>
      </c>
      <c r="D51" s="458">
        <v>205002</v>
      </c>
      <c r="E51" s="539" t="s">
        <v>210</v>
      </c>
      <c r="F51" s="528">
        <v>5117.4</v>
      </c>
      <c r="G51" s="528">
        <v>5117.4</v>
      </c>
      <c r="H51" s="528">
        <v>5117.4</v>
      </c>
      <c r="I51" s="528">
        <v>5117.4</v>
      </c>
      <c r="J51" s="528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</row>
    <row r="52" ht="24" customHeight="1" spans="2:39">
      <c r="B52" s="458" t="s">
        <v>200</v>
      </c>
      <c r="C52" s="458">
        <v>26</v>
      </c>
      <c r="D52" s="458">
        <v>205002</v>
      </c>
      <c r="E52" s="539" t="s">
        <v>227</v>
      </c>
      <c r="F52" s="528">
        <v>47200</v>
      </c>
      <c r="G52" s="528">
        <v>47200</v>
      </c>
      <c r="H52" s="528">
        <v>47200</v>
      </c>
      <c r="I52" s="528"/>
      <c r="J52" s="528">
        <v>47200</v>
      </c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</row>
    <row r="53" ht="24" customHeight="1" spans="2:39">
      <c r="B53" s="458" t="s">
        <v>200</v>
      </c>
      <c r="C53" s="458" t="s">
        <v>211</v>
      </c>
      <c r="D53" s="458">
        <v>205002</v>
      </c>
      <c r="E53" s="539" t="s">
        <v>212</v>
      </c>
      <c r="F53" s="528">
        <v>67749.34</v>
      </c>
      <c r="G53" s="528">
        <v>67749.34</v>
      </c>
      <c r="H53" s="528">
        <v>67749.34</v>
      </c>
      <c r="I53" s="528">
        <v>67749.34</v>
      </c>
      <c r="J53" s="528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  <c r="AL53" s="515"/>
      <c r="AM53" s="515"/>
    </row>
    <row r="54" ht="24" customHeight="1" spans="2:39">
      <c r="B54" s="458" t="s">
        <v>200</v>
      </c>
      <c r="C54" s="458" t="s">
        <v>213</v>
      </c>
      <c r="D54" s="458">
        <v>205002</v>
      </c>
      <c r="E54" s="539" t="s">
        <v>214</v>
      </c>
      <c r="F54" s="528">
        <v>50664.24</v>
      </c>
      <c r="G54" s="528">
        <v>50664.24</v>
      </c>
      <c r="H54" s="528">
        <v>50664.24</v>
      </c>
      <c r="I54" s="528">
        <v>50664.24</v>
      </c>
      <c r="J54" s="528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</row>
    <row r="55" ht="24" customHeight="1" spans="2:39">
      <c r="B55" s="458" t="s">
        <v>200</v>
      </c>
      <c r="C55" s="458" t="s">
        <v>215</v>
      </c>
      <c r="D55" s="458">
        <v>205002</v>
      </c>
      <c r="E55" s="539" t="s">
        <v>216</v>
      </c>
      <c r="F55" s="528">
        <v>12960</v>
      </c>
      <c r="G55" s="528">
        <v>12960</v>
      </c>
      <c r="H55" s="528">
        <v>12960</v>
      </c>
      <c r="I55" s="528">
        <v>12960</v>
      </c>
      <c r="J55" s="528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  <c r="AI55" s="515"/>
      <c r="AJ55" s="515"/>
      <c r="AK55" s="515"/>
      <c r="AL55" s="515"/>
      <c r="AM55" s="515"/>
    </row>
    <row r="56" ht="24" customHeight="1" spans="2:39">
      <c r="B56" s="458" t="s">
        <v>200</v>
      </c>
      <c r="C56" s="458" t="s">
        <v>106</v>
      </c>
      <c r="D56" s="458">
        <v>205002</v>
      </c>
      <c r="E56" s="539" t="s">
        <v>219</v>
      </c>
      <c r="F56" s="528">
        <v>114011.39</v>
      </c>
      <c r="G56" s="528">
        <v>114011.39</v>
      </c>
      <c r="H56" s="528">
        <v>114011.39</v>
      </c>
      <c r="I56" s="528">
        <v>114011.39</v>
      </c>
      <c r="J56" s="528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/>
      <c r="AM56" s="515"/>
    </row>
    <row r="57" ht="24" customHeight="1" spans="2:39">
      <c r="B57" s="458" t="s">
        <v>220</v>
      </c>
      <c r="C57" s="458" t="s">
        <v>104</v>
      </c>
      <c r="D57" s="458">
        <v>205002</v>
      </c>
      <c r="E57" s="539" t="s">
        <v>222</v>
      </c>
      <c r="F57" s="528">
        <v>11432.4</v>
      </c>
      <c r="G57" s="528">
        <v>11432.4</v>
      </c>
      <c r="H57" s="528">
        <v>11432.4</v>
      </c>
      <c r="I57" s="528">
        <v>11432.4</v>
      </c>
      <c r="J57" s="528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  <c r="AL57" s="515"/>
      <c r="AM57" s="515"/>
    </row>
    <row r="58" ht="24" customHeight="1" spans="2:39">
      <c r="B58" s="458" t="s">
        <v>220</v>
      </c>
      <c r="C58" s="458" t="s">
        <v>111</v>
      </c>
      <c r="D58" s="458">
        <v>205002</v>
      </c>
      <c r="E58" s="539" t="s">
        <v>223</v>
      </c>
      <c r="F58" s="528">
        <v>815118</v>
      </c>
      <c r="G58" s="528">
        <v>815118</v>
      </c>
      <c r="H58" s="528">
        <v>815118</v>
      </c>
      <c r="I58" s="528">
        <v>815118</v>
      </c>
      <c r="J58" s="528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5"/>
      <c r="AF58" s="515"/>
      <c r="AG58" s="515"/>
      <c r="AH58" s="515"/>
      <c r="AI58" s="515"/>
      <c r="AJ58" s="515"/>
      <c r="AK58" s="515"/>
      <c r="AL58" s="515"/>
      <c r="AM58" s="515"/>
    </row>
    <row r="59" ht="24" customHeight="1" spans="2:39">
      <c r="B59" s="458" t="s">
        <v>220</v>
      </c>
      <c r="C59" s="458" t="s">
        <v>132</v>
      </c>
      <c r="D59" s="458">
        <v>205002</v>
      </c>
      <c r="E59" s="539" t="s">
        <v>224</v>
      </c>
      <c r="F59" s="528">
        <v>24800</v>
      </c>
      <c r="G59" s="528">
        <v>24800</v>
      </c>
      <c r="H59" s="528">
        <v>24800</v>
      </c>
      <c r="I59" s="528">
        <v>24800</v>
      </c>
      <c r="J59" s="528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5"/>
      <c r="X59" s="515"/>
      <c r="Y59" s="515"/>
      <c r="Z59" s="515"/>
      <c r="AA59" s="515"/>
      <c r="AB59" s="515"/>
      <c r="AC59" s="515"/>
      <c r="AD59" s="515"/>
      <c r="AE59" s="515"/>
      <c r="AF59" s="515"/>
      <c r="AG59" s="515"/>
      <c r="AH59" s="515"/>
      <c r="AI59" s="515"/>
      <c r="AJ59" s="515"/>
      <c r="AK59" s="515"/>
      <c r="AL59" s="515"/>
      <c r="AM59" s="515"/>
    </row>
    <row r="60" ht="24" customHeight="1" spans="2:39">
      <c r="B60" s="515"/>
      <c r="C60" s="515"/>
      <c r="D60" s="515"/>
      <c r="E60" s="516" t="s">
        <v>77</v>
      </c>
      <c r="F60" s="538">
        <f>SUM(F61:F83)</f>
        <v>5841844.58</v>
      </c>
      <c r="G60" s="538">
        <f>SUM(G61:G83)</f>
        <v>5841844.58</v>
      </c>
      <c r="H60" s="538">
        <f>SUM(H61:H83)</f>
        <v>5841844.58</v>
      </c>
      <c r="I60" s="538">
        <f>SUM(I61:I83)</f>
        <v>5815844.58</v>
      </c>
      <c r="J60" s="538">
        <f>SUM(J61:J83)</f>
        <v>26000</v>
      </c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5"/>
      <c r="AH60" s="515"/>
      <c r="AI60" s="515"/>
      <c r="AJ60" s="515"/>
      <c r="AK60" s="515"/>
      <c r="AL60" s="515"/>
      <c r="AM60" s="515"/>
    </row>
    <row r="61" ht="24" customHeight="1" spans="2:39">
      <c r="B61" s="458" t="s">
        <v>187</v>
      </c>
      <c r="C61" s="458" t="s">
        <v>102</v>
      </c>
      <c r="D61" s="458">
        <v>205003</v>
      </c>
      <c r="E61" s="539" t="s">
        <v>188</v>
      </c>
      <c r="F61" s="528">
        <v>1234452</v>
      </c>
      <c r="G61" s="528">
        <v>1234452</v>
      </c>
      <c r="H61" s="528">
        <v>1234452</v>
      </c>
      <c r="I61" s="528">
        <v>1234452</v>
      </c>
      <c r="J61" s="528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</row>
    <row r="62" ht="24" customHeight="1" spans="2:39">
      <c r="B62" s="458" t="s">
        <v>187</v>
      </c>
      <c r="C62" s="458" t="s">
        <v>104</v>
      </c>
      <c r="D62" s="458">
        <v>205003</v>
      </c>
      <c r="E62" s="539" t="s">
        <v>189</v>
      </c>
      <c r="F62" s="528">
        <v>132596.4</v>
      </c>
      <c r="G62" s="528">
        <v>132596.4</v>
      </c>
      <c r="H62" s="528">
        <v>132596.4</v>
      </c>
      <c r="I62" s="528">
        <v>132596.4</v>
      </c>
      <c r="J62" s="528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</row>
    <row r="63" ht="24" customHeight="1" spans="2:39">
      <c r="B63" s="458" t="s">
        <v>187</v>
      </c>
      <c r="C63" s="458" t="s">
        <v>132</v>
      </c>
      <c r="D63" s="458">
        <v>205003</v>
      </c>
      <c r="E63" s="539" t="s">
        <v>226</v>
      </c>
      <c r="F63" s="528">
        <v>1895608</v>
      </c>
      <c r="G63" s="528">
        <v>1895608</v>
      </c>
      <c r="H63" s="528">
        <v>1895608</v>
      </c>
      <c r="I63" s="528">
        <v>1895608</v>
      </c>
      <c r="J63" s="528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</row>
    <row r="64" ht="24" customHeight="1" spans="2:39">
      <c r="B64" s="458" t="s">
        <v>187</v>
      </c>
      <c r="C64" s="458" t="s">
        <v>108</v>
      </c>
      <c r="D64" s="458">
        <v>205003</v>
      </c>
      <c r="E64" s="539" t="s">
        <v>191</v>
      </c>
      <c r="F64" s="528">
        <v>531345.66</v>
      </c>
      <c r="G64" s="528">
        <v>531345.66</v>
      </c>
      <c r="H64" s="528">
        <v>531345.66</v>
      </c>
      <c r="I64" s="528">
        <v>531345.66</v>
      </c>
      <c r="J64" s="528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</row>
    <row r="65" ht="24" customHeight="1" spans="2:39">
      <c r="B65" s="458" t="s">
        <v>187</v>
      </c>
      <c r="C65" s="458" t="s">
        <v>192</v>
      </c>
      <c r="D65" s="458">
        <v>205003</v>
      </c>
      <c r="E65" s="539" t="s">
        <v>193</v>
      </c>
      <c r="F65" s="528">
        <v>255710.1</v>
      </c>
      <c r="G65" s="528">
        <v>255710.1</v>
      </c>
      <c r="H65" s="528">
        <v>255710.1</v>
      </c>
      <c r="I65" s="528">
        <v>255710.1</v>
      </c>
      <c r="J65" s="528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</row>
    <row r="66" ht="24" customHeight="1" spans="2:39">
      <c r="B66" s="458" t="s">
        <v>187</v>
      </c>
      <c r="C66" s="458" t="s">
        <v>115</v>
      </c>
      <c r="D66" s="458">
        <v>205003</v>
      </c>
      <c r="E66" s="539" t="s">
        <v>194</v>
      </c>
      <c r="F66" s="528">
        <v>214204.85</v>
      </c>
      <c r="G66" s="528">
        <v>214204.85</v>
      </c>
      <c r="H66" s="528">
        <v>214204.85</v>
      </c>
      <c r="I66" s="528">
        <v>214204.85</v>
      </c>
      <c r="J66" s="528"/>
      <c r="K66" s="515"/>
      <c r="L66" s="515"/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</row>
    <row r="67" ht="24" customHeight="1" spans="2:39">
      <c r="B67" s="458" t="s">
        <v>187</v>
      </c>
      <c r="C67" s="458" t="s">
        <v>195</v>
      </c>
      <c r="D67" s="458">
        <v>205003</v>
      </c>
      <c r="E67" s="539" t="s">
        <v>196</v>
      </c>
      <c r="F67" s="528">
        <v>46492.75</v>
      </c>
      <c r="G67" s="528">
        <v>46492.75</v>
      </c>
      <c r="H67" s="528">
        <v>46492.75</v>
      </c>
      <c r="I67" s="528">
        <v>46492.75</v>
      </c>
      <c r="J67" s="528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</row>
    <row r="68" ht="24" customHeight="1" spans="2:39">
      <c r="B68" s="458" t="s">
        <v>187</v>
      </c>
      <c r="C68" s="458" t="s">
        <v>197</v>
      </c>
      <c r="D68" s="458">
        <v>205003</v>
      </c>
      <c r="E68" s="539" t="s">
        <v>198</v>
      </c>
      <c r="F68" s="528">
        <v>398509.25</v>
      </c>
      <c r="G68" s="528">
        <v>398509.25</v>
      </c>
      <c r="H68" s="528">
        <v>398509.25</v>
      </c>
      <c r="I68" s="528">
        <v>398509.25</v>
      </c>
      <c r="J68" s="528"/>
      <c r="K68" s="515"/>
      <c r="L68" s="515"/>
      <c r="M68" s="515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</row>
    <row r="69" ht="24" customHeight="1" spans="2:39">
      <c r="B69" s="458" t="s">
        <v>187</v>
      </c>
      <c r="C69" s="458" t="s">
        <v>106</v>
      </c>
      <c r="D69" s="458">
        <v>205003</v>
      </c>
      <c r="E69" s="539" t="s">
        <v>199</v>
      </c>
      <c r="F69" s="528">
        <v>58794</v>
      </c>
      <c r="G69" s="528">
        <v>58794</v>
      </c>
      <c r="H69" s="528">
        <v>58794</v>
      </c>
      <c r="I69" s="528">
        <v>58794</v>
      </c>
      <c r="J69" s="528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</row>
    <row r="70" ht="24" customHeight="1" spans="2:39">
      <c r="B70" s="458" t="s">
        <v>200</v>
      </c>
      <c r="C70" s="458" t="s">
        <v>102</v>
      </c>
      <c r="D70" s="458">
        <v>205003</v>
      </c>
      <c r="E70" s="539" t="s">
        <v>201</v>
      </c>
      <c r="F70" s="528">
        <v>24208</v>
      </c>
      <c r="G70" s="528">
        <v>24208</v>
      </c>
      <c r="H70" s="528">
        <v>24208</v>
      </c>
      <c r="I70" s="528">
        <v>24208</v>
      </c>
      <c r="J70" s="528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</row>
    <row r="71" ht="24" customHeight="1" spans="2:39">
      <c r="B71" s="458" t="s">
        <v>200</v>
      </c>
      <c r="C71" s="458" t="s">
        <v>111</v>
      </c>
      <c r="D71" s="458">
        <v>205003</v>
      </c>
      <c r="E71" s="539" t="s">
        <v>202</v>
      </c>
      <c r="F71" s="528">
        <v>7956</v>
      </c>
      <c r="G71" s="528">
        <v>7956</v>
      </c>
      <c r="H71" s="528">
        <v>7956</v>
      </c>
      <c r="I71" s="528">
        <v>7956</v>
      </c>
      <c r="J71" s="528"/>
      <c r="K71" s="515"/>
      <c r="L71" s="515"/>
      <c r="M71" s="515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</row>
    <row r="72" ht="24" customHeight="1" spans="2:39">
      <c r="B72" s="458" t="s">
        <v>200</v>
      </c>
      <c r="C72" s="458" t="s">
        <v>203</v>
      </c>
      <c r="D72" s="458">
        <v>205003</v>
      </c>
      <c r="E72" s="539" t="s">
        <v>204</v>
      </c>
      <c r="F72" s="528">
        <v>19890</v>
      </c>
      <c r="G72" s="528">
        <v>19890</v>
      </c>
      <c r="H72" s="528">
        <v>19890</v>
      </c>
      <c r="I72" s="528">
        <v>19890</v>
      </c>
      <c r="J72" s="528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</row>
    <row r="73" ht="24" customHeight="1" spans="2:39">
      <c r="B73" s="458" t="s">
        <v>200</v>
      </c>
      <c r="C73" s="458" t="s">
        <v>132</v>
      </c>
      <c r="D73" s="458">
        <v>205003</v>
      </c>
      <c r="E73" s="539" t="s">
        <v>205</v>
      </c>
      <c r="F73" s="528">
        <v>3900</v>
      </c>
      <c r="G73" s="528">
        <v>3900</v>
      </c>
      <c r="H73" s="528">
        <v>3900</v>
      </c>
      <c r="I73" s="528">
        <v>3900</v>
      </c>
      <c r="J73" s="528"/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</row>
    <row r="74" ht="24" customHeight="1" spans="2:39">
      <c r="B74" s="458" t="s">
        <v>200</v>
      </c>
      <c r="C74" s="540" t="s">
        <v>126</v>
      </c>
      <c r="D74" s="458">
        <v>205003</v>
      </c>
      <c r="E74" s="539" t="s">
        <v>206</v>
      </c>
      <c r="F74" s="528">
        <v>26000</v>
      </c>
      <c r="G74" s="528">
        <v>26000</v>
      </c>
      <c r="H74" s="528">
        <v>26000</v>
      </c>
      <c r="I74" s="528"/>
      <c r="J74" s="528">
        <v>26000</v>
      </c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</row>
    <row r="75" ht="24" customHeight="1" spans="2:39">
      <c r="B75" s="458" t="s">
        <v>200</v>
      </c>
      <c r="C75" s="458" t="s">
        <v>115</v>
      </c>
      <c r="D75" s="458">
        <v>205003</v>
      </c>
      <c r="E75" s="539" t="s">
        <v>207</v>
      </c>
      <c r="F75" s="528">
        <v>79560</v>
      </c>
      <c r="G75" s="528">
        <v>79560</v>
      </c>
      <c r="H75" s="528">
        <v>79560</v>
      </c>
      <c r="I75" s="528">
        <v>79560</v>
      </c>
      <c r="J75" s="528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</row>
    <row r="76" ht="24" customHeight="1" spans="2:39">
      <c r="B76" s="458" t="s">
        <v>200</v>
      </c>
      <c r="C76" s="458" t="s">
        <v>209</v>
      </c>
      <c r="D76" s="458">
        <v>205003</v>
      </c>
      <c r="E76" s="539" t="s">
        <v>210</v>
      </c>
      <c r="F76" s="528">
        <v>4386</v>
      </c>
      <c r="G76" s="528">
        <v>4386</v>
      </c>
      <c r="H76" s="528">
        <v>4386</v>
      </c>
      <c r="I76" s="528">
        <v>4386</v>
      </c>
      <c r="J76" s="528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</row>
    <row r="77" ht="24" customHeight="1" spans="2:39">
      <c r="B77" s="458" t="s">
        <v>200</v>
      </c>
      <c r="C77" s="458" t="s">
        <v>211</v>
      </c>
      <c r="D77" s="458">
        <v>205003</v>
      </c>
      <c r="E77" s="539" t="s">
        <v>212</v>
      </c>
      <c r="F77" s="528">
        <v>65253.13</v>
      </c>
      <c r="G77" s="528">
        <v>65253.13</v>
      </c>
      <c r="H77" s="528">
        <v>65253.13</v>
      </c>
      <c r="I77" s="528">
        <v>65253.13</v>
      </c>
      <c r="J77" s="528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</row>
    <row r="78" ht="24" customHeight="1" spans="2:39">
      <c r="B78" s="458" t="s">
        <v>200</v>
      </c>
      <c r="C78" s="458" t="s">
        <v>213</v>
      </c>
      <c r="D78" s="458">
        <v>205003</v>
      </c>
      <c r="E78" s="539" t="s">
        <v>214</v>
      </c>
      <c r="F78" s="528">
        <v>53733.56</v>
      </c>
      <c r="G78" s="528">
        <v>53733.56</v>
      </c>
      <c r="H78" s="528">
        <v>53733.56</v>
      </c>
      <c r="I78" s="528">
        <v>53733.56</v>
      </c>
      <c r="J78" s="528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</row>
    <row r="79" ht="24" customHeight="1" spans="2:39">
      <c r="B79" s="458" t="s">
        <v>200</v>
      </c>
      <c r="C79" s="458" t="s">
        <v>215</v>
      </c>
      <c r="D79" s="458">
        <v>205003</v>
      </c>
      <c r="E79" s="539" t="s">
        <v>216</v>
      </c>
      <c r="F79" s="528">
        <v>25920</v>
      </c>
      <c r="G79" s="528">
        <v>25920</v>
      </c>
      <c r="H79" s="528">
        <v>25920</v>
      </c>
      <c r="I79" s="528">
        <v>25920</v>
      </c>
      <c r="J79" s="528"/>
      <c r="K79" s="515"/>
      <c r="L79" s="515"/>
      <c r="M79" s="515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</row>
    <row r="80" ht="24" customHeight="1" spans="2:39">
      <c r="B80" s="458" t="s">
        <v>200</v>
      </c>
      <c r="C80" s="458" t="s">
        <v>106</v>
      </c>
      <c r="D80" s="458">
        <v>205003</v>
      </c>
      <c r="E80" s="539" t="s">
        <v>219</v>
      </c>
      <c r="F80" s="528">
        <v>111998.28</v>
      </c>
      <c r="G80" s="528">
        <v>111998.28</v>
      </c>
      <c r="H80" s="528">
        <v>111998.28</v>
      </c>
      <c r="I80" s="528">
        <v>111998.28</v>
      </c>
      <c r="J80" s="528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</row>
    <row r="81" ht="24" customHeight="1" spans="2:39">
      <c r="B81" s="458" t="s">
        <v>220</v>
      </c>
      <c r="C81" s="458" t="s">
        <v>104</v>
      </c>
      <c r="D81" s="458">
        <v>205003</v>
      </c>
      <c r="E81" s="539" t="s">
        <v>222</v>
      </c>
      <c r="F81" s="528">
        <v>4323.6</v>
      </c>
      <c r="G81" s="528">
        <v>4323.6</v>
      </c>
      <c r="H81" s="528">
        <v>4323.6</v>
      </c>
      <c r="I81" s="528">
        <v>4323.6</v>
      </c>
      <c r="J81" s="528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</row>
    <row r="82" ht="24" customHeight="1" spans="2:39">
      <c r="B82" s="458" t="s">
        <v>220</v>
      </c>
      <c r="C82" s="458" t="s">
        <v>111</v>
      </c>
      <c r="D82" s="458">
        <v>205003</v>
      </c>
      <c r="E82" s="539" t="s">
        <v>223</v>
      </c>
      <c r="F82" s="528">
        <v>627803</v>
      </c>
      <c r="G82" s="528">
        <v>627803</v>
      </c>
      <c r="H82" s="528">
        <v>627803</v>
      </c>
      <c r="I82" s="528">
        <v>627803</v>
      </c>
      <c r="J82" s="528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</row>
    <row r="83" ht="24" customHeight="1" spans="2:39">
      <c r="B83" s="458" t="s">
        <v>220</v>
      </c>
      <c r="C83" s="458" t="s">
        <v>132</v>
      </c>
      <c r="D83" s="458">
        <v>205003</v>
      </c>
      <c r="E83" s="539" t="s">
        <v>224</v>
      </c>
      <c r="F83" s="528">
        <v>19200</v>
      </c>
      <c r="G83" s="528">
        <v>19200</v>
      </c>
      <c r="H83" s="528">
        <v>19200</v>
      </c>
      <c r="I83" s="528">
        <v>19200</v>
      </c>
      <c r="J83" s="528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</row>
    <row r="84" ht="24" customHeight="1" spans="2:39">
      <c r="B84" s="515"/>
      <c r="C84" s="515"/>
      <c r="D84" s="515"/>
      <c r="E84" s="516" t="s">
        <v>79</v>
      </c>
      <c r="F84" s="538">
        <f>SUM(F85:F109)</f>
        <v>6335117.42</v>
      </c>
      <c r="G84" s="538">
        <f>SUM(G85:G109)</f>
        <v>6335117.42</v>
      </c>
      <c r="H84" s="538">
        <f>SUM(H85:H109)</f>
        <v>6335117.42</v>
      </c>
      <c r="I84" s="538">
        <f>SUM(I85:I109)</f>
        <v>5313117.42</v>
      </c>
      <c r="J84" s="538">
        <f>SUM(J85:J109)</f>
        <v>1022000</v>
      </c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</row>
    <row r="85" ht="24" customHeight="1" spans="2:39">
      <c r="B85" s="458" t="s">
        <v>187</v>
      </c>
      <c r="C85" s="458" t="s">
        <v>102</v>
      </c>
      <c r="D85" s="458">
        <v>205004</v>
      </c>
      <c r="E85" s="539" t="s">
        <v>188</v>
      </c>
      <c r="F85" s="528">
        <v>973920</v>
      </c>
      <c r="G85" s="528">
        <v>973920</v>
      </c>
      <c r="H85" s="528">
        <v>973920</v>
      </c>
      <c r="I85" s="528">
        <v>973920</v>
      </c>
      <c r="J85" s="528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</row>
    <row r="86" ht="24" customHeight="1" spans="2:39">
      <c r="B86" s="458" t="s">
        <v>187</v>
      </c>
      <c r="C86" s="458" t="s">
        <v>104</v>
      </c>
      <c r="D86" s="458">
        <v>205004</v>
      </c>
      <c r="E86" s="539" t="s">
        <v>189</v>
      </c>
      <c r="F86" s="528">
        <v>142191.6</v>
      </c>
      <c r="G86" s="528">
        <v>142191.6</v>
      </c>
      <c r="H86" s="528">
        <v>142191.6</v>
      </c>
      <c r="I86" s="528">
        <v>142191.6</v>
      </c>
      <c r="J86" s="528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</row>
    <row r="87" ht="24" customHeight="1" spans="2:39">
      <c r="B87" s="458" t="s">
        <v>187</v>
      </c>
      <c r="C87" s="458" t="s">
        <v>132</v>
      </c>
      <c r="D87" s="458">
        <v>205004</v>
      </c>
      <c r="E87" s="539" t="s">
        <v>226</v>
      </c>
      <c r="F87" s="528">
        <v>1575144</v>
      </c>
      <c r="G87" s="528">
        <v>1575144</v>
      </c>
      <c r="H87" s="528">
        <v>1575144</v>
      </c>
      <c r="I87" s="528">
        <v>1575144</v>
      </c>
      <c r="J87" s="528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</row>
    <row r="88" ht="24" customHeight="1" spans="2:39">
      <c r="B88" s="458" t="s">
        <v>187</v>
      </c>
      <c r="C88" s="458" t="s">
        <v>108</v>
      </c>
      <c r="D88" s="458">
        <v>205004</v>
      </c>
      <c r="E88" s="539" t="s">
        <v>191</v>
      </c>
      <c r="F88" s="528">
        <v>440113.54</v>
      </c>
      <c r="G88" s="528">
        <v>440113.54</v>
      </c>
      <c r="H88" s="528">
        <v>440113.54</v>
      </c>
      <c r="I88" s="528">
        <v>440113.54</v>
      </c>
      <c r="J88" s="528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</row>
    <row r="89" ht="24" customHeight="1" spans="2:39">
      <c r="B89" s="458" t="s">
        <v>187</v>
      </c>
      <c r="C89" s="458" t="s">
        <v>192</v>
      </c>
      <c r="D89" s="458">
        <v>205004</v>
      </c>
      <c r="E89" s="539" t="s">
        <v>193</v>
      </c>
      <c r="F89" s="528">
        <v>211804.64</v>
      </c>
      <c r="G89" s="528">
        <v>211804.64</v>
      </c>
      <c r="H89" s="528">
        <v>211804.64</v>
      </c>
      <c r="I89" s="528">
        <v>211804.64</v>
      </c>
      <c r="J89" s="528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</row>
    <row r="90" ht="24" customHeight="1" spans="2:39">
      <c r="B90" s="458" t="s">
        <v>187</v>
      </c>
      <c r="C90" s="458" t="s">
        <v>115</v>
      </c>
      <c r="D90" s="458">
        <v>205004</v>
      </c>
      <c r="E90" s="539" t="s">
        <v>194</v>
      </c>
      <c r="F90" s="528">
        <v>120390.97</v>
      </c>
      <c r="G90" s="528">
        <v>120390.97</v>
      </c>
      <c r="H90" s="528">
        <v>120390.97</v>
      </c>
      <c r="I90" s="528">
        <v>120390.97</v>
      </c>
      <c r="J90" s="528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</row>
    <row r="91" ht="24" customHeight="1" spans="2:39">
      <c r="B91" s="458" t="s">
        <v>187</v>
      </c>
      <c r="C91" s="458" t="s">
        <v>195</v>
      </c>
      <c r="D91" s="458">
        <v>205004</v>
      </c>
      <c r="E91" s="539" t="s">
        <v>196</v>
      </c>
      <c r="F91" s="528">
        <v>38509.94</v>
      </c>
      <c r="G91" s="528">
        <v>38509.94</v>
      </c>
      <c r="H91" s="528">
        <v>38509.94</v>
      </c>
      <c r="I91" s="528">
        <v>38509.94</v>
      </c>
      <c r="J91" s="528"/>
      <c r="K91" s="515"/>
      <c r="L91" s="515"/>
      <c r="M91" s="515"/>
      <c r="N91" s="515"/>
      <c r="O91" s="515"/>
      <c r="P91" s="515"/>
      <c r="Q91" s="515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/>
      <c r="AM91" s="515"/>
    </row>
    <row r="92" ht="24" customHeight="1" spans="2:39">
      <c r="B92" s="458" t="s">
        <v>187</v>
      </c>
      <c r="C92" s="458" t="s">
        <v>197</v>
      </c>
      <c r="D92" s="458">
        <v>205004</v>
      </c>
      <c r="E92" s="539" t="s">
        <v>198</v>
      </c>
      <c r="F92" s="528">
        <v>330085.15</v>
      </c>
      <c r="G92" s="528">
        <v>330085.15</v>
      </c>
      <c r="H92" s="528">
        <v>330085.15</v>
      </c>
      <c r="I92" s="528">
        <v>330085.15</v>
      </c>
      <c r="J92" s="528"/>
      <c r="K92" s="515"/>
      <c r="L92" s="515"/>
      <c r="M92" s="515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</row>
    <row r="93" ht="24" customHeight="1" spans="2:39">
      <c r="B93" s="458" t="s">
        <v>187</v>
      </c>
      <c r="C93" s="458" t="s">
        <v>106</v>
      </c>
      <c r="D93" s="458">
        <v>205004</v>
      </c>
      <c r="E93" s="539" t="s">
        <v>199</v>
      </c>
      <c r="F93" s="528">
        <v>846954</v>
      </c>
      <c r="G93" s="528">
        <v>846954</v>
      </c>
      <c r="H93" s="528">
        <v>846954</v>
      </c>
      <c r="I93" s="528">
        <v>846954</v>
      </c>
      <c r="J93" s="528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</row>
    <row r="94" ht="24" customHeight="1" spans="2:39">
      <c r="B94" s="458" t="s">
        <v>200</v>
      </c>
      <c r="C94" s="458" t="s">
        <v>102</v>
      </c>
      <c r="D94" s="458">
        <v>205004</v>
      </c>
      <c r="E94" s="539" t="s">
        <v>201</v>
      </c>
      <c r="F94" s="528">
        <v>34000</v>
      </c>
      <c r="G94" s="528">
        <v>34000</v>
      </c>
      <c r="H94" s="528">
        <v>34000</v>
      </c>
      <c r="I94" s="528">
        <v>34000</v>
      </c>
      <c r="J94" s="528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</row>
    <row r="95" ht="24" customHeight="1" spans="2:39">
      <c r="B95" s="458" t="s">
        <v>200</v>
      </c>
      <c r="C95" s="458" t="s">
        <v>111</v>
      </c>
      <c r="D95" s="458">
        <v>205004</v>
      </c>
      <c r="E95" s="539" t="s">
        <v>202</v>
      </c>
      <c r="F95" s="528">
        <v>86732</v>
      </c>
      <c r="G95" s="528">
        <v>86732</v>
      </c>
      <c r="H95" s="528">
        <v>86732</v>
      </c>
      <c r="I95" s="528">
        <v>6732</v>
      </c>
      <c r="J95" s="528">
        <v>80000</v>
      </c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</row>
    <row r="96" ht="24" customHeight="1" spans="2:39">
      <c r="B96" s="458" t="s">
        <v>200</v>
      </c>
      <c r="C96" s="458" t="s">
        <v>203</v>
      </c>
      <c r="D96" s="458">
        <v>205004</v>
      </c>
      <c r="E96" s="539" t="s">
        <v>204</v>
      </c>
      <c r="F96" s="528">
        <v>616830</v>
      </c>
      <c r="G96" s="528">
        <v>616830</v>
      </c>
      <c r="H96" s="528">
        <v>616830</v>
      </c>
      <c r="I96" s="528">
        <v>16830</v>
      </c>
      <c r="J96" s="528">
        <v>600000</v>
      </c>
      <c r="K96" s="515"/>
      <c r="L96" s="515"/>
      <c r="M96" s="515"/>
      <c r="N96" s="515"/>
      <c r="O96" s="515"/>
      <c r="P96" s="515"/>
      <c r="Q96" s="515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5"/>
      <c r="AC96" s="515"/>
      <c r="AD96" s="515"/>
      <c r="AE96" s="515"/>
      <c r="AF96" s="515"/>
      <c r="AG96" s="515"/>
      <c r="AH96" s="515"/>
      <c r="AI96" s="515"/>
      <c r="AJ96" s="515"/>
      <c r="AK96" s="515"/>
      <c r="AL96" s="515"/>
      <c r="AM96" s="515"/>
    </row>
    <row r="97" ht="24" customHeight="1" spans="2:39">
      <c r="B97" s="458" t="s">
        <v>200</v>
      </c>
      <c r="C97" s="458" t="s">
        <v>132</v>
      </c>
      <c r="D97" s="458">
        <v>205004</v>
      </c>
      <c r="E97" s="539" t="s">
        <v>205</v>
      </c>
      <c r="F97" s="528">
        <v>25428</v>
      </c>
      <c r="G97" s="528">
        <v>25428</v>
      </c>
      <c r="H97" s="528">
        <v>25428</v>
      </c>
      <c r="I97" s="528">
        <v>25428</v>
      </c>
      <c r="J97" s="528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</row>
    <row r="98" ht="24" customHeight="1" spans="2:39">
      <c r="B98" s="458" t="s">
        <v>200</v>
      </c>
      <c r="C98" s="540" t="s">
        <v>126</v>
      </c>
      <c r="D98" s="458">
        <v>205004</v>
      </c>
      <c r="E98" s="539" t="s">
        <v>206</v>
      </c>
      <c r="F98" s="528">
        <v>22000</v>
      </c>
      <c r="G98" s="528">
        <v>22000</v>
      </c>
      <c r="H98" s="528">
        <v>22000</v>
      </c>
      <c r="I98" s="528"/>
      <c r="J98" s="528">
        <v>22000</v>
      </c>
      <c r="K98" s="515"/>
      <c r="L98" s="515"/>
      <c r="M98" s="515"/>
      <c r="N98" s="515"/>
      <c r="O98" s="515"/>
      <c r="P98" s="515"/>
      <c r="Q98" s="515"/>
      <c r="R98" s="515"/>
      <c r="S98" s="515"/>
      <c r="T98" s="515"/>
      <c r="U98" s="515"/>
      <c r="V98" s="515"/>
      <c r="W98" s="515"/>
      <c r="X98" s="515"/>
      <c r="Y98" s="515"/>
      <c r="Z98" s="515"/>
      <c r="AA98" s="515"/>
      <c r="AB98" s="515"/>
      <c r="AC98" s="515"/>
      <c r="AD98" s="515"/>
      <c r="AE98" s="515"/>
      <c r="AF98" s="515"/>
      <c r="AG98" s="515"/>
      <c r="AH98" s="515"/>
      <c r="AI98" s="515"/>
      <c r="AJ98" s="515"/>
      <c r="AK98" s="515"/>
      <c r="AL98" s="515"/>
      <c r="AM98" s="515"/>
    </row>
    <row r="99" ht="24" customHeight="1" spans="2:39">
      <c r="B99" s="458" t="s">
        <v>200</v>
      </c>
      <c r="C99" s="458" t="s">
        <v>115</v>
      </c>
      <c r="D99" s="458">
        <v>205004</v>
      </c>
      <c r="E99" s="539" t="s">
        <v>207</v>
      </c>
      <c r="F99" s="528">
        <v>134640</v>
      </c>
      <c r="G99" s="528">
        <v>134640</v>
      </c>
      <c r="H99" s="528">
        <v>134640</v>
      </c>
      <c r="I99" s="528">
        <v>134640</v>
      </c>
      <c r="J99" s="528"/>
      <c r="K99" s="515"/>
      <c r="L99" s="515"/>
      <c r="M99" s="515"/>
      <c r="N99" s="515"/>
      <c r="O99" s="515"/>
      <c r="P99" s="515"/>
      <c r="Q99" s="515"/>
      <c r="R99" s="515"/>
      <c r="S99" s="515"/>
      <c r="T99" s="515"/>
      <c r="U99" s="515"/>
      <c r="V99" s="515"/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5"/>
      <c r="AM99" s="515"/>
    </row>
    <row r="100" ht="24" customHeight="1" spans="2:39">
      <c r="B100" s="458" t="s">
        <v>200</v>
      </c>
      <c r="C100" s="458">
        <v>13</v>
      </c>
      <c r="D100" s="458">
        <v>205004</v>
      </c>
      <c r="E100" s="539" t="s">
        <v>208</v>
      </c>
      <c r="F100" s="528">
        <v>320000</v>
      </c>
      <c r="G100" s="528">
        <v>320000</v>
      </c>
      <c r="H100" s="528">
        <v>320000</v>
      </c>
      <c r="I100" s="528"/>
      <c r="J100" s="528">
        <v>320000</v>
      </c>
      <c r="K100" s="515"/>
      <c r="L100" s="515"/>
      <c r="M100" s="515"/>
      <c r="N100" s="515"/>
      <c r="O100" s="515"/>
      <c r="P100" s="515"/>
      <c r="Q100" s="515"/>
      <c r="R100" s="515"/>
      <c r="S100" s="515"/>
      <c r="T100" s="515"/>
      <c r="U100" s="515"/>
      <c r="V100" s="515"/>
      <c r="W100" s="515"/>
      <c r="X100" s="515"/>
      <c r="Y100" s="515"/>
      <c r="Z100" s="515"/>
      <c r="AA100" s="515"/>
      <c r="AB100" s="515"/>
      <c r="AC100" s="515"/>
      <c r="AD100" s="515"/>
      <c r="AE100" s="515"/>
      <c r="AF100" s="515"/>
      <c r="AG100" s="515"/>
      <c r="AH100" s="515"/>
      <c r="AI100" s="515"/>
      <c r="AJ100" s="515"/>
      <c r="AK100" s="515"/>
      <c r="AL100" s="515"/>
      <c r="AM100" s="515"/>
    </row>
    <row r="101" ht="24" customHeight="1" spans="2:39">
      <c r="B101" s="458" t="s">
        <v>200</v>
      </c>
      <c r="C101" s="458" t="s">
        <v>209</v>
      </c>
      <c r="D101" s="458">
        <v>205004</v>
      </c>
      <c r="E101" s="539" t="s">
        <v>210</v>
      </c>
      <c r="F101" s="528">
        <v>3240</v>
      </c>
      <c r="G101" s="528">
        <v>3240</v>
      </c>
      <c r="H101" s="528">
        <v>3240</v>
      </c>
      <c r="I101" s="528">
        <v>3240</v>
      </c>
      <c r="J101" s="528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515"/>
      <c r="W101" s="515"/>
      <c r="X101" s="515"/>
      <c r="Y101" s="515"/>
      <c r="Z101" s="515"/>
      <c r="AA101" s="515"/>
      <c r="AB101" s="515"/>
      <c r="AC101" s="515"/>
      <c r="AD101" s="515"/>
      <c r="AE101" s="515"/>
      <c r="AF101" s="515"/>
      <c r="AG101" s="515"/>
      <c r="AH101" s="515"/>
      <c r="AI101" s="515"/>
      <c r="AJ101" s="515"/>
      <c r="AK101" s="515"/>
      <c r="AL101" s="515"/>
      <c r="AM101" s="515"/>
    </row>
    <row r="102" ht="24" customHeight="1" spans="2:39">
      <c r="B102" s="458" t="s">
        <v>200</v>
      </c>
      <c r="C102" s="458" t="s">
        <v>211</v>
      </c>
      <c r="D102" s="458">
        <v>205004</v>
      </c>
      <c r="E102" s="539" t="s">
        <v>212</v>
      </c>
      <c r="F102" s="528">
        <v>53825.11</v>
      </c>
      <c r="G102" s="528">
        <v>53825.11</v>
      </c>
      <c r="H102" s="528">
        <v>53825.11</v>
      </c>
      <c r="I102" s="528">
        <v>53825.11</v>
      </c>
      <c r="J102" s="528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/>
      <c r="U102" s="515"/>
      <c r="V102" s="515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5"/>
      <c r="AM102" s="515"/>
    </row>
    <row r="103" ht="24" customHeight="1" spans="2:39">
      <c r="B103" s="458" t="s">
        <v>200</v>
      </c>
      <c r="C103" s="458" t="s">
        <v>213</v>
      </c>
      <c r="D103" s="458">
        <v>205004</v>
      </c>
      <c r="E103" s="539" t="s">
        <v>214</v>
      </c>
      <c r="F103" s="528">
        <v>30317.6</v>
      </c>
      <c r="G103" s="528">
        <v>30317.6</v>
      </c>
      <c r="H103" s="528">
        <v>30317.6</v>
      </c>
      <c r="I103" s="528">
        <v>30317.6</v>
      </c>
      <c r="J103" s="528"/>
      <c r="K103" s="515"/>
      <c r="L103" s="515"/>
      <c r="M103" s="515"/>
      <c r="N103" s="515"/>
      <c r="O103" s="515"/>
      <c r="P103" s="515"/>
      <c r="Q103" s="515"/>
      <c r="R103" s="515"/>
      <c r="S103" s="515"/>
      <c r="T103" s="515"/>
      <c r="U103" s="515"/>
      <c r="V103" s="515"/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  <c r="AG103" s="515"/>
      <c r="AH103" s="515"/>
      <c r="AI103" s="515"/>
      <c r="AJ103" s="515"/>
      <c r="AK103" s="515"/>
      <c r="AL103" s="515"/>
      <c r="AM103" s="515"/>
    </row>
    <row r="104" ht="24" customHeight="1" spans="2:39">
      <c r="B104" s="458" t="s">
        <v>200</v>
      </c>
      <c r="C104" s="458" t="s">
        <v>215</v>
      </c>
      <c r="D104" s="458">
        <v>205004</v>
      </c>
      <c r="E104" s="539" t="s">
        <v>216</v>
      </c>
      <c r="F104" s="528">
        <v>46656</v>
      </c>
      <c r="G104" s="528">
        <v>46656</v>
      </c>
      <c r="H104" s="528">
        <v>46656</v>
      </c>
      <c r="I104" s="528">
        <v>46656</v>
      </c>
      <c r="J104" s="528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5"/>
      <c r="AC104" s="515"/>
      <c r="AD104" s="515"/>
      <c r="AE104" s="515"/>
      <c r="AF104" s="515"/>
      <c r="AG104" s="515"/>
      <c r="AH104" s="515"/>
      <c r="AI104" s="515"/>
      <c r="AJ104" s="515"/>
      <c r="AK104" s="515"/>
      <c r="AL104" s="515"/>
      <c r="AM104" s="515"/>
    </row>
    <row r="105" ht="24" customHeight="1" spans="2:39">
      <c r="B105" s="458" t="s">
        <v>200</v>
      </c>
      <c r="C105" s="458" t="s">
        <v>217</v>
      </c>
      <c r="D105" s="458">
        <v>205004</v>
      </c>
      <c r="E105" s="539" t="s">
        <v>218</v>
      </c>
      <c r="F105" s="528">
        <v>43200</v>
      </c>
      <c r="G105" s="528">
        <v>43200</v>
      </c>
      <c r="H105" s="528">
        <v>43200</v>
      </c>
      <c r="I105" s="528">
        <v>43200</v>
      </c>
      <c r="J105" s="528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I105" s="515"/>
      <c r="AJ105" s="515"/>
      <c r="AK105" s="515"/>
      <c r="AL105" s="515"/>
      <c r="AM105" s="515"/>
    </row>
    <row r="106" ht="24" customHeight="1" spans="2:39">
      <c r="B106" s="458" t="s">
        <v>200</v>
      </c>
      <c r="C106" s="458" t="s">
        <v>106</v>
      </c>
      <c r="D106" s="458">
        <v>205004</v>
      </c>
      <c r="E106" s="539" t="s">
        <v>219</v>
      </c>
      <c r="F106" s="528">
        <v>53444.67</v>
      </c>
      <c r="G106" s="528">
        <v>53444.67</v>
      </c>
      <c r="H106" s="528">
        <v>53444.67</v>
      </c>
      <c r="I106" s="528">
        <v>53444.67</v>
      </c>
      <c r="J106" s="528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5"/>
      <c r="AC106" s="515"/>
      <c r="AD106" s="515"/>
      <c r="AE106" s="515"/>
      <c r="AF106" s="515"/>
      <c r="AG106" s="515"/>
      <c r="AH106" s="515"/>
      <c r="AI106" s="515"/>
      <c r="AJ106" s="515"/>
      <c r="AK106" s="515"/>
      <c r="AL106" s="515"/>
      <c r="AM106" s="515"/>
    </row>
    <row r="107" ht="24" customHeight="1" spans="2:39">
      <c r="B107" s="458" t="s">
        <v>220</v>
      </c>
      <c r="C107" s="458" t="s">
        <v>104</v>
      </c>
      <c r="D107" s="458">
        <v>205004</v>
      </c>
      <c r="E107" s="539" t="s">
        <v>222</v>
      </c>
      <c r="F107" s="528">
        <v>835.2</v>
      </c>
      <c r="G107" s="528">
        <v>835.2</v>
      </c>
      <c r="H107" s="528">
        <v>835.2</v>
      </c>
      <c r="I107" s="528">
        <v>835.2</v>
      </c>
      <c r="J107" s="528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5"/>
      <c r="AI107" s="515"/>
      <c r="AJ107" s="515"/>
      <c r="AK107" s="515"/>
      <c r="AL107" s="515"/>
      <c r="AM107" s="515"/>
    </row>
    <row r="108" ht="24" customHeight="1" spans="2:39">
      <c r="B108" s="458" t="s">
        <v>220</v>
      </c>
      <c r="C108" s="458" t="s">
        <v>111</v>
      </c>
      <c r="D108" s="458">
        <v>205004</v>
      </c>
      <c r="E108" s="539" t="s">
        <v>224</v>
      </c>
      <c r="F108" s="528">
        <v>5600</v>
      </c>
      <c r="G108" s="528">
        <v>5600</v>
      </c>
      <c r="H108" s="528">
        <v>5600</v>
      </c>
      <c r="I108" s="528">
        <v>5600</v>
      </c>
      <c r="J108" s="528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</row>
    <row r="109" ht="24" customHeight="1" spans="2:39">
      <c r="B109" s="458" t="s">
        <v>220</v>
      </c>
      <c r="C109" s="458" t="s">
        <v>132</v>
      </c>
      <c r="D109" s="458">
        <v>205004</v>
      </c>
      <c r="E109" s="539" t="s">
        <v>223</v>
      </c>
      <c r="F109" s="528">
        <v>179255</v>
      </c>
      <c r="G109" s="528">
        <v>179255</v>
      </c>
      <c r="H109" s="528">
        <v>179255</v>
      </c>
      <c r="I109" s="528">
        <v>179255</v>
      </c>
      <c r="J109" s="528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  <c r="AM109" s="515"/>
    </row>
    <row r="110" ht="24" customHeight="1" spans="2:39">
      <c r="B110" s="515"/>
      <c r="C110" s="515"/>
      <c r="D110" s="515"/>
      <c r="E110" s="516" t="s">
        <v>81</v>
      </c>
      <c r="F110" s="538">
        <f>SUM(F111:F132)</f>
        <v>975775.43</v>
      </c>
      <c r="G110" s="538">
        <f>SUM(G111:G132)</f>
        <v>975775.43</v>
      </c>
      <c r="H110" s="538">
        <f>SUM(H111:H132)</f>
        <v>975775.43</v>
      </c>
      <c r="I110" s="538">
        <f>SUM(I111:I132)</f>
        <v>971775.43</v>
      </c>
      <c r="J110" s="538">
        <f>SUM(J111:J132)</f>
        <v>4000</v>
      </c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</row>
    <row r="111" ht="24" customHeight="1" spans="2:39">
      <c r="B111" s="458" t="s">
        <v>187</v>
      </c>
      <c r="C111" s="458" t="s">
        <v>102</v>
      </c>
      <c r="D111" s="458">
        <v>205005</v>
      </c>
      <c r="E111" s="539" t="s">
        <v>188</v>
      </c>
      <c r="F111" s="528">
        <v>199176</v>
      </c>
      <c r="G111" s="528">
        <v>199176</v>
      </c>
      <c r="H111" s="528">
        <v>199176</v>
      </c>
      <c r="I111" s="528">
        <v>199176</v>
      </c>
      <c r="J111" s="528"/>
      <c r="K111" s="515"/>
      <c r="L111" s="515"/>
      <c r="M111" s="515"/>
      <c r="N111" s="515"/>
      <c r="O111" s="515"/>
      <c r="P111" s="515"/>
      <c r="Q111" s="515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  <c r="AM111" s="515"/>
    </row>
    <row r="112" ht="24" customHeight="1" spans="2:39">
      <c r="B112" s="458" t="s">
        <v>187</v>
      </c>
      <c r="C112" s="458" t="s">
        <v>104</v>
      </c>
      <c r="D112" s="458">
        <v>205005</v>
      </c>
      <c r="E112" s="539" t="s">
        <v>189</v>
      </c>
      <c r="F112" s="528">
        <v>21403.2</v>
      </c>
      <c r="G112" s="528">
        <v>21403.2</v>
      </c>
      <c r="H112" s="528">
        <v>21403.2</v>
      </c>
      <c r="I112" s="528">
        <v>21403.2</v>
      </c>
      <c r="J112" s="528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</row>
    <row r="113" ht="24" customHeight="1" spans="2:39">
      <c r="B113" s="458" t="s">
        <v>187</v>
      </c>
      <c r="C113" s="458" t="s">
        <v>132</v>
      </c>
      <c r="D113" s="458">
        <v>205005</v>
      </c>
      <c r="E113" s="539" t="s">
        <v>226</v>
      </c>
      <c r="F113" s="528">
        <v>304595</v>
      </c>
      <c r="G113" s="528">
        <v>304595</v>
      </c>
      <c r="H113" s="528">
        <v>304595</v>
      </c>
      <c r="I113" s="528">
        <v>304595</v>
      </c>
      <c r="J113" s="528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</row>
    <row r="114" ht="24" customHeight="1" spans="2:39">
      <c r="B114" s="458" t="s">
        <v>187</v>
      </c>
      <c r="C114" s="458" t="s">
        <v>108</v>
      </c>
      <c r="D114" s="458">
        <v>205005</v>
      </c>
      <c r="E114" s="539" t="s">
        <v>191</v>
      </c>
      <c r="F114" s="528">
        <v>84027.87</v>
      </c>
      <c r="G114" s="528">
        <v>84027.87</v>
      </c>
      <c r="H114" s="528">
        <v>84027.87</v>
      </c>
      <c r="I114" s="528">
        <v>84027.87</v>
      </c>
      <c r="J114" s="528"/>
      <c r="K114" s="515"/>
      <c r="L114" s="515"/>
      <c r="M114" s="515"/>
      <c r="N114" s="515"/>
      <c r="O114" s="515"/>
      <c r="P114" s="515"/>
      <c r="Q114" s="515"/>
      <c r="R114" s="515"/>
      <c r="S114" s="515"/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</row>
    <row r="115" ht="24" customHeight="1" spans="2:39">
      <c r="B115" s="458" t="s">
        <v>187</v>
      </c>
      <c r="C115" s="458" t="s">
        <v>192</v>
      </c>
      <c r="D115" s="458">
        <v>205005</v>
      </c>
      <c r="E115" s="539" t="s">
        <v>193</v>
      </c>
      <c r="F115" s="528">
        <v>40438.41</v>
      </c>
      <c r="G115" s="528">
        <v>40438.41</v>
      </c>
      <c r="H115" s="528">
        <v>40438.41</v>
      </c>
      <c r="I115" s="528">
        <v>40438.41</v>
      </c>
      <c r="J115" s="528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  <c r="AG115" s="515"/>
      <c r="AH115" s="515"/>
      <c r="AI115" s="515"/>
      <c r="AJ115" s="515"/>
      <c r="AK115" s="515"/>
      <c r="AL115" s="515"/>
      <c r="AM115" s="515"/>
    </row>
    <row r="116" ht="24" customHeight="1" spans="2:39">
      <c r="B116" s="458" t="s">
        <v>187</v>
      </c>
      <c r="C116" s="458" t="s">
        <v>115</v>
      </c>
      <c r="D116" s="458">
        <v>205005</v>
      </c>
      <c r="E116" s="539" t="s">
        <v>194</v>
      </c>
      <c r="F116" s="528">
        <v>33701.32</v>
      </c>
      <c r="G116" s="528">
        <v>33701.32</v>
      </c>
      <c r="H116" s="528">
        <v>33701.32</v>
      </c>
      <c r="I116" s="528">
        <v>33701.32</v>
      </c>
      <c r="J116" s="528"/>
      <c r="K116" s="515"/>
      <c r="L116" s="515"/>
      <c r="M116" s="515"/>
      <c r="N116" s="515"/>
      <c r="O116" s="515"/>
      <c r="P116" s="515"/>
      <c r="Q116" s="515"/>
      <c r="R116" s="515"/>
      <c r="S116" s="515"/>
      <c r="T116" s="515"/>
      <c r="U116" s="515"/>
      <c r="V116" s="515"/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  <c r="AG116" s="515"/>
      <c r="AH116" s="515"/>
      <c r="AI116" s="515"/>
      <c r="AJ116" s="515"/>
      <c r="AK116" s="515"/>
      <c r="AL116" s="515"/>
      <c r="AM116" s="515"/>
    </row>
    <row r="117" ht="24" customHeight="1" spans="2:39">
      <c r="B117" s="458" t="s">
        <v>187</v>
      </c>
      <c r="C117" s="458" t="s">
        <v>195</v>
      </c>
      <c r="D117" s="458">
        <v>205005</v>
      </c>
      <c r="E117" s="539" t="s">
        <v>196</v>
      </c>
      <c r="F117" s="528">
        <v>7352.44</v>
      </c>
      <c r="G117" s="528">
        <v>7352.44</v>
      </c>
      <c r="H117" s="528">
        <v>7352.44</v>
      </c>
      <c r="I117" s="528">
        <v>7352.44</v>
      </c>
      <c r="J117" s="528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  <c r="AM117" s="515"/>
    </row>
    <row r="118" ht="24" customHeight="1" spans="2:39">
      <c r="B118" s="458" t="s">
        <v>187</v>
      </c>
      <c r="C118" s="458" t="s">
        <v>197</v>
      </c>
      <c r="D118" s="458">
        <v>205005</v>
      </c>
      <c r="E118" s="539" t="s">
        <v>198</v>
      </c>
      <c r="F118" s="528">
        <v>63020.9</v>
      </c>
      <c r="G118" s="528">
        <v>63020.9</v>
      </c>
      <c r="H118" s="528">
        <v>63020.9</v>
      </c>
      <c r="I118" s="528">
        <v>63020.9</v>
      </c>
      <c r="J118" s="528"/>
      <c r="K118" s="515"/>
      <c r="L118" s="515"/>
      <c r="M118" s="515"/>
      <c r="N118" s="515"/>
      <c r="O118" s="515"/>
      <c r="P118" s="515"/>
      <c r="Q118" s="515"/>
      <c r="R118" s="515"/>
      <c r="S118" s="515"/>
      <c r="T118" s="515"/>
      <c r="U118" s="51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</row>
    <row r="119" ht="24" customHeight="1" spans="2:39">
      <c r="B119" s="458" t="s">
        <v>200</v>
      </c>
      <c r="C119" s="458" t="s">
        <v>102</v>
      </c>
      <c r="D119" s="458">
        <v>205005</v>
      </c>
      <c r="E119" s="539" t="s">
        <v>201</v>
      </c>
      <c r="F119" s="528">
        <v>6120</v>
      </c>
      <c r="G119" s="528">
        <v>6120</v>
      </c>
      <c r="H119" s="528">
        <v>6120</v>
      </c>
      <c r="I119" s="528">
        <v>6120</v>
      </c>
      <c r="J119" s="528"/>
      <c r="K119" s="515"/>
      <c r="L119" s="515"/>
      <c r="M119" s="515"/>
      <c r="N119" s="515"/>
      <c r="O119" s="515"/>
      <c r="P119" s="515"/>
      <c r="Q119" s="515"/>
      <c r="R119" s="515"/>
      <c r="S119" s="515"/>
      <c r="T119" s="515"/>
      <c r="U119" s="51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</row>
    <row r="120" ht="24" customHeight="1" spans="2:39">
      <c r="B120" s="458" t="s">
        <v>200</v>
      </c>
      <c r="C120" s="458" t="s">
        <v>111</v>
      </c>
      <c r="D120" s="458">
        <v>205005</v>
      </c>
      <c r="E120" s="539" t="s">
        <v>202</v>
      </c>
      <c r="F120" s="528">
        <v>1224</v>
      </c>
      <c r="G120" s="528">
        <v>1224</v>
      </c>
      <c r="H120" s="528">
        <v>1224</v>
      </c>
      <c r="I120" s="528">
        <v>1224</v>
      </c>
      <c r="J120" s="528"/>
      <c r="K120" s="515"/>
      <c r="L120" s="515"/>
      <c r="M120" s="515"/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</row>
    <row r="121" ht="24" customHeight="1" spans="2:39">
      <c r="B121" s="458" t="s">
        <v>200</v>
      </c>
      <c r="C121" s="458" t="s">
        <v>203</v>
      </c>
      <c r="D121" s="458">
        <v>205005</v>
      </c>
      <c r="E121" s="539" t="s">
        <v>204</v>
      </c>
      <c r="F121" s="528">
        <v>3060</v>
      </c>
      <c r="G121" s="528">
        <v>3060</v>
      </c>
      <c r="H121" s="528">
        <v>3060</v>
      </c>
      <c r="I121" s="528">
        <v>3060</v>
      </c>
      <c r="J121" s="528"/>
      <c r="K121" s="515"/>
      <c r="L121" s="515"/>
      <c r="M121" s="515"/>
      <c r="N121" s="515"/>
      <c r="O121" s="515"/>
      <c r="P121" s="515"/>
      <c r="Q121" s="515"/>
      <c r="R121" s="515"/>
      <c r="S121" s="515"/>
      <c r="T121" s="515"/>
      <c r="U121" s="515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  <c r="AM121" s="515"/>
    </row>
    <row r="122" ht="24" customHeight="1" spans="2:39">
      <c r="B122" s="458" t="s">
        <v>200</v>
      </c>
      <c r="C122" s="458" t="s">
        <v>132</v>
      </c>
      <c r="D122" s="458">
        <v>205005</v>
      </c>
      <c r="E122" s="539" t="s">
        <v>205</v>
      </c>
      <c r="F122" s="528">
        <v>3900</v>
      </c>
      <c r="G122" s="528">
        <v>3900</v>
      </c>
      <c r="H122" s="528">
        <v>3900</v>
      </c>
      <c r="I122" s="528">
        <v>3900</v>
      </c>
      <c r="J122" s="528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</row>
    <row r="123" ht="24" customHeight="1" spans="2:39">
      <c r="B123" s="458" t="s">
        <v>200</v>
      </c>
      <c r="C123" s="540" t="s">
        <v>126</v>
      </c>
      <c r="D123" s="458">
        <v>205005</v>
      </c>
      <c r="E123" s="539" t="s">
        <v>206</v>
      </c>
      <c r="F123" s="528">
        <v>4000</v>
      </c>
      <c r="G123" s="528">
        <v>4000</v>
      </c>
      <c r="H123" s="528">
        <v>4000</v>
      </c>
      <c r="I123" s="528"/>
      <c r="J123" s="528">
        <v>4000</v>
      </c>
      <c r="K123" s="515"/>
      <c r="L123" s="515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  <c r="AM123" s="515"/>
    </row>
    <row r="124" ht="24" customHeight="1" spans="2:39">
      <c r="B124" s="458" t="s">
        <v>200</v>
      </c>
      <c r="C124" s="458" t="s">
        <v>115</v>
      </c>
      <c r="D124" s="458">
        <v>205005</v>
      </c>
      <c r="E124" s="539" t="s">
        <v>207</v>
      </c>
      <c r="F124" s="528">
        <v>24480</v>
      </c>
      <c r="G124" s="528">
        <v>24480</v>
      </c>
      <c r="H124" s="528">
        <v>24480</v>
      </c>
      <c r="I124" s="528">
        <v>24480</v>
      </c>
      <c r="J124" s="528"/>
      <c r="K124" s="515"/>
      <c r="L124" s="515"/>
      <c r="M124" s="515"/>
      <c r="N124" s="515"/>
      <c r="O124" s="515"/>
      <c r="P124" s="515"/>
      <c r="Q124" s="515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/>
      <c r="AM124" s="515"/>
    </row>
    <row r="125" ht="24" customHeight="1" spans="2:39">
      <c r="B125" s="458" t="s">
        <v>200</v>
      </c>
      <c r="C125" s="458" t="s">
        <v>209</v>
      </c>
      <c r="D125" s="458">
        <v>205005</v>
      </c>
      <c r="E125" s="539" t="s">
        <v>210</v>
      </c>
      <c r="F125" s="528">
        <v>810</v>
      </c>
      <c r="G125" s="528">
        <v>810</v>
      </c>
      <c r="H125" s="528">
        <v>810</v>
      </c>
      <c r="I125" s="528">
        <v>810</v>
      </c>
      <c r="J125" s="528"/>
      <c r="K125" s="515"/>
      <c r="L125" s="515"/>
      <c r="M125" s="515"/>
      <c r="N125" s="515"/>
      <c r="O125" s="515"/>
      <c r="P125" s="515"/>
      <c r="Q125" s="515"/>
      <c r="R125" s="515"/>
      <c r="S125" s="515"/>
      <c r="T125" s="515"/>
      <c r="U125" s="515"/>
      <c r="V125" s="515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  <c r="AM125" s="515"/>
    </row>
    <row r="126" ht="24" customHeight="1" spans="2:39">
      <c r="B126" s="458" t="s">
        <v>200</v>
      </c>
      <c r="C126" s="458" t="s">
        <v>211</v>
      </c>
      <c r="D126" s="458">
        <v>205005</v>
      </c>
      <c r="E126" s="539" t="s">
        <v>212</v>
      </c>
      <c r="F126" s="528">
        <v>10503.48</v>
      </c>
      <c r="G126" s="528">
        <v>10503.48</v>
      </c>
      <c r="H126" s="528">
        <v>10503.48</v>
      </c>
      <c r="I126" s="528">
        <v>10503.48</v>
      </c>
      <c r="J126" s="528"/>
      <c r="K126" s="515"/>
      <c r="L126" s="515"/>
      <c r="M126" s="515"/>
      <c r="N126" s="515"/>
      <c r="O126" s="515"/>
      <c r="P126" s="515"/>
      <c r="Q126" s="515"/>
      <c r="R126" s="515"/>
      <c r="S126" s="515"/>
      <c r="T126" s="515"/>
      <c r="U126" s="515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</row>
    <row r="127" ht="24" customHeight="1" spans="2:39">
      <c r="B127" s="458" t="s">
        <v>200</v>
      </c>
      <c r="C127" s="458" t="s">
        <v>213</v>
      </c>
      <c r="D127" s="458">
        <v>205005</v>
      </c>
      <c r="E127" s="539" t="s">
        <v>214</v>
      </c>
      <c r="F127" s="528">
        <v>10475.28</v>
      </c>
      <c r="G127" s="528">
        <v>10475.28</v>
      </c>
      <c r="H127" s="528">
        <v>10475.28</v>
      </c>
      <c r="I127" s="528">
        <v>10475.28</v>
      </c>
      <c r="J127" s="528"/>
      <c r="K127" s="515"/>
      <c r="L127" s="515"/>
      <c r="M127" s="515"/>
      <c r="N127" s="515"/>
      <c r="O127" s="515"/>
      <c r="P127" s="515"/>
      <c r="Q127" s="515"/>
      <c r="R127" s="515"/>
      <c r="S127" s="515"/>
      <c r="T127" s="515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I127" s="515"/>
      <c r="AJ127" s="515"/>
      <c r="AK127" s="515"/>
      <c r="AL127" s="515"/>
      <c r="AM127" s="515"/>
    </row>
    <row r="128" ht="24" customHeight="1" spans="2:39">
      <c r="B128" s="458" t="s">
        <v>200</v>
      </c>
      <c r="C128" s="458" t="s">
        <v>215</v>
      </c>
      <c r="D128" s="458">
        <v>205005</v>
      </c>
      <c r="E128" s="539" t="s">
        <v>216</v>
      </c>
      <c r="F128" s="528">
        <v>12960</v>
      </c>
      <c r="G128" s="528">
        <v>12960</v>
      </c>
      <c r="H128" s="528">
        <v>12960</v>
      </c>
      <c r="I128" s="528">
        <v>12960</v>
      </c>
      <c r="J128" s="528"/>
      <c r="K128" s="515"/>
      <c r="L128" s="515"/>
      <c r="M128" s="515"/>
      <c r="N128" s="515"/>
      <c r="O128" s="515"/>
      <c r="P128" s="515"/>
      <c r="Q128" s="515"/>
      <c r="R128" s="515"/>
      <c r="S128" s="515"/>
      <c r="T128" s="515"/>
      <c r="U128" s="515"/>
      <c r="V128" s="515"/>
      <c r="W128" s="515"/>
      <c r="X128" s="515"/>
      <c r="Y128" s="515"/>
      <c r="Z128" s="515"/>
      <c r="AA128" s="515"/>
      <c r="AB128" s="515"/>
      <c r="AC128" s="515"/>
      <c r="AD128" s="515"/>
      <c r="AE128" s="515"/>
      <c r="AF128" s="515"/>
      <c r="AG128" s="515"/>
      <c r="AH128" s="515"/>
      <c r="AI128" s="515"/>
      <c r="AJ128" s="515"/>
      <c r="AK128" s="515"/>
      <c r="AL128" s="515"/>
      <c r="AM128" s="515"/>
    </row>
    <row r="129" ht="24" customHeight="1" spans="2:39">
      <c r="B129" s="458" t="s">
        <v>200</v>
      </c>
      <c r="C129" s="458" t="s">
        <v>106</v>
      </c>
      <c r="D129" s="458">
        <v>205005</v>
      </c>
      <c r="E129" s="539" t="s">
        <v>219</v>
      </c>
      <c r="F129" s="528">
        <v>17233.53</v>
      </c>
      <c r="G129" s="528">
        <v>17233.53</v>
      </c>
      <c r="H129" s="528">
        <v>17233.53</v>
      </c>
      <c r="I129" s="528">
        <v>17233.53</v>
      </c>
      <c r="J129" s="528"/>
      <c r="K129" s="515"/>
      <c r="L129" s="515"/>
      <c r="M129" s="515"/>
      <c r="N129" s="515"/>
      <c r="O129" s="515"/>
      <c r="P129" s="515"/>
      <c r="Q129" s="515"/>
      <c r="R129" s="515"/>
      <c r="S129" s="515"/>
      <c r="T129" s="515"/>
      <c r="U129" s="515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I129" s="515"/>
      <c r="AJ129" s="515"/>
      <c r="AK129" s="515"/>
      <c r="AL129" s="515"/>
      <c r="AM129" s="515"/>
    </row>
    <row r="130" ht="24" customHeight="1" spans="2:39">
      <c r="B130" s="458" t="s">
        <v>220</v>
      </c>
      <c r="C130" s="458" t="s">
        <v>104</v>
      </c>
      <c r="D130" s="458">
        <v>205005</v>
      </c>
      <c r="E130" s="539" t="s">
        <v>222</v>
      </c>
      <c r="F130" s="528">
        <v>672</v>
      </c>
      <c r="G130" s="528">
        <v>672</v>
      </c>
      <c r="H130" s="528">
        <v>672</v>
      </c>
      <c r="I130" s="528">
        <v>672</v>
      </c>
      <c r="J130" s="528"/>
      <c r="K130" s="515"/>
      <c r="L130" s="515"/>
      <c r="M130" s="515"/>
      <c r="N130" s="515"/>
      <c r="O130" s="515"/>
      <c r="P130" s="515"/>
      <c r="Q130" s="515"/>
      <c r="R130" s="515"/>
      <c r="S130" s="515"/>
      <c r="T130" s="515"/>
      <c r="U130" s="515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  <c r="AM130" s="515"/>
    </row>
    <row r="131" ht="24" customHeight="1" spans="2:39">
      <c r="B131" s="458" t="s">
        <v>220</v>
      </c>
      <c r="C131" s="458" t="s">
        <v>111</v>
      </c>
      <c r="D131" s="458">
        <v>205005</v>
      </c>
      <c r="E131" s="539" t="s">
        <v>223</v>
      </c>
      <c r="F131" s="528">
        <v>123422</v>
      </c>
      <c r="G131" s="528">
        <v>123422</v>
      </c>
      <c r="H131" s="528">
        <v>123422</v>
      </c>
      <c r="I131" s="528">
        <v>123422</v>
      </c>
      <c r="J131" s="528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</row>
    <row r="132" ht="24" customHeight="1" spans="2:39">
      <c r="B132" s="458" t="s">
        <v>220</v>
      </c>
      <c r="C132" s="458" t="s">
        <v>132</v>
      </c>
      <c r="D132" s="458">
        <v>205005</v>
      </c>
      <c r="E132" s="539" t="s">
        <v>224</v>
      </c>
      <c r="F132" s="528">
        <v>3200</v>
      </c>
      <c r="G132" s="528">
        <v>3200</v>
      </c>
      <c r="H132" s="528">
        <v>3200</v>
      </c>
      <c r="I132" s="528">
        <v>3200</v>
      </c>
      <c r="J132" s="528"/>
      <c r="K132" s="515"/>
      <c r="L132" s="515"/>
      <c r="M132" s="515"/>
      <c r="N132" s="515"/>
      <c r="O132" s="515"/>
      <c r="P132" s="515"/>
      <c r="Q132" s="515"/>
      <c r="R132" s="515"/>
      <c r="S132" s="515"/>
      <c r="T132" s="515"/>
      <c r="U132" s="515"/>
      <c r="V132" s="515"/>
      <c r="W132" s="515"/>
      <c r="X132" s="515"/>
      <c r="Y132" s="515"/>
      <c r="Z132" s="515"/>
      <c r="AA132" s="515"/>
      <c r="AB132" s="515"/>
      <c r="AC132" s="515"/>
      <c r="AD132" s="515"/>
      <c r="AE132" s="515"/>
      <c r="AF132" s="515"/>
      <c r="AG132" s="515"/>
      <c r="AH132" s="515"/>
      <c r="AI132" s="515"/>
      <c r="AJ132" s="515"/>
      <c r="AK132" s="515"/>
      <c r="AL132" s="515"/>
      <c r="AM132" s="515"/>
    </row>
    <row r="133" ht="24" customHeight="1" spans="2:39">
      <c r="B133" s="515"/>
      <c r="C133" s="515"/>
      <c r="D133" s="515"/>
      <c r="E133" s="516" t="s">
        <v>83</v>
      </c>
      <c r="F133" s="538">
        <f>SUM(F134:F155)</f>
        <v>5777982.95</v>
      </c>
      <c r="G133" s="538">
        <f>SUM(G134:G155)</f>
        <v>5777982.95</v>
      </c>
      <c r="H133" s="538">
        <f>SUM(H134:H155)</f>
        <v>5777982.95</v>
      </c>
      <c r="I133" s="538">
        <f>SUM(I134:I155)</f>
        <v>5750982.95</v>
      </c>
      <c r="J133" s="538">
        <f>SUM(J134:J155)</f>
        <v>27000</v>
      </c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  <c r="AM133" s="515"/>
    </row>
    <row r="134" ht="24" customHeight="1" spans="2:39">
      <c r="B134" s="458" t="s">
        <v>187</v>
      </c>
      <c r="C134" s="458" t="s">
        <v>102</v>
      </c>
      <c r="D134" s="458">
        <v>205006</v>
      </c>
      <c r="E134" s="539" t="s">
        <v>188</v>
      </c>
      <c r="F134" s="528">
        <v>1204416</v>
      </c>
      <c r="G134" s="528">
        <v>1204416</v>
      </c>
      <c r="H134" s="528">
        <v>1204416</v>
      </c>
      <c r="I134" s="528">
        <v>1204416</v>
      </c>
      <c r="J134" s="528"/>
      <c r="K134" s="515"/>
      <c r="L134" s="515"/>
      <c r="M134" s="515"/>
      <c r="N134" s="515"/>
      <c r="O134" s="515"/>
      <c r="P134" s="515"/>
      <c r="Q134" s="515"/>
      <c r="R134" s="515"/>
      <c r="S134" s="515"/>
      <c r="T134" s="515"/>
      <c r="U134" s="515"/>
      <c r="V134" s="515"/>
      <c r="W134" s="515"/>
      <c r="X134" s="515"/>
      <c r="Y134" s="515"/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/>
      <c r="AM134" s="515"/>
    </row>
    <row r="135" ht="24" customHeight="1" spans="2:39">
      <c r="B135" s="458" t="s">
        <v>187</v>
      </c>
      <c r="C135" s="458" t="s">
        <v>104</v>
      </c>
      <c r="D135" s="458">
        <v>205006</v>
      </c>
      <c r="E135" s="539" t="s">
        <v>189</v>
      </c>
      <c r="F135" s="528">
        <v>1029408</v>
      </c>
      <c r="G135" s="528">
        <v>1029408</v>
      </c>
      <c r="H135" s="528">
        <v>1029408</v>
      </c>
      <c r="I135" s="528">
        <v>1029408</v>
      </c>
      <c r="J135" s="528"/>
      <c r="K135" s="515"/>
      <c r="L135" s="515"/>
      <c r="M135" s="515"/>
      <c r="N135" s="515"/>
      <c r="O135" s="515"/>
      <c r="P135" s="515"/>
      <c r="Q135" s="515"/>
      <c r="R135" s="515"/>
      <c r="S135" s="515"/>
      <c r="T135" s="515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  <c r="AM135" s="515"/>
    </row>
    <row r="136" ht="24" customHeight="1" spans="2:39">
      <c r="B136" s="458" t="s">
        <v>187</v>
      </c>
      <c r="C136" s="458" t="s">
        <v>124</v>
      </c>
      <c r="D136" s="458">
        <v>205006</v>
      </c>
      <c r="E136" s="539" t="s">
        <v>190</v>
      </c>
      <c r="F136" s="528">
        <v>1425187.51</v>
      </c>
      <c r="G136" s="528">
        <v>1425187.51</v>
      </c>
      <c r="H136" s="528">
        <v>1425187.51</v>
      </c>
      <c r="I136" s="528">
        <v>1425187.51</v>
      </c>
      <c r="J136" s="528"/>
      <c r="K136" s="515"/>
      <c r="L136" s="515"/>
      <c r="M136" s="515"/>
      <c r="N136" s="515"/>
      <c r="O136" s="515"/>
      <c r="P136" s="515"/>
      <c r="Q136" s="515"/>
      <c r="R136" s="515"/>
      <c r="S136" s="515"/>
      <c r="T136" s="515"/>
      <c r="U136" s="515"/>
      <c r="V136" s="515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  <c r="AG136" s="515"/>
      <c r="AH136" s="515"/>
      <c r="AI136" s="515"/>
      <c r="AJ136" s="515"/>
      <c r="AK136" s="515"/>
      <c r="AL136" s="515"/>
      <c r="AM136" s="515"/>
    </row>
    <row r="137" ht="24" customHeight="1" spans="2:39">
      <c r="B137" s="458" t="s">
        <v>187</v>
      </c>
      <c r="C137" s="458" t="s">
        <v>108</v>
      </c>
      <c r="D137" s="458">
        <v>205006</v>
      </c>
      <c r="E137" s="539" t="s">
        <v>191</v>
      </c>
      <c r="F137" s="528">
        <v>529019.68</v>
      </c>
      <c r="G137" s="528">
        <v>529019.68</v>
      </c>
      <c r="H137" s="528">
        <v>529019.68</v>
      </c>
      <c r="I137" s="528">
        <v>529019.68</v>
      </c>
      <c r="J137" s="528"/>
      <c r="K137" s="515"/>
      <c r="L137" s="515"/>
      <c r="M137" s="515"/>
      <c r="N137" s="515"/>
      <c r="O137" s="515"/>
      <c r="P137" s="515"/>
      <c r="Q137" s="515"/>
      <c r="R137" s="515"/>
      <c r="S137" s="515"/>
      <c r="T137" s="515"/>
      <c r="U137" s="515"/>
      <c r="V137" s="515"/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  <c r="AG137" s="515"/>
      <c r="AH137" s="515"/>
      <c r="AI137" s="515"/>
      <c r="AJ137" s="515"/>
      <c r="AK137" s="515"/>
      <c r="AL137" s="515"/>
      <c r="AM137" s="515"/>
    </row>
    <row r="138" ht="24" customHeight="1" spans="2:39">
      <c r="B138" s="458" t="s">
        <v>187</v>
      </c>
      <c r="C138" s="458" t="s">
        <v>192</v>
      </c>
      <c r="D138" s="458">
        <v>205006</v>
      </c>
      <c r="E138" s="539" t="s">
        <v>193</v>
      </c>
      <c r="F138" s="528">
        <v>281702.31</v>
      </c>
      <c r="G138" s="528">
        <v>281702.31</v>
      </c>
      <c r="H138" s="528">
        <v>281702.31</v>
      </c>
      <c r="I138" s="528">
        <v>281702.31</v>
      </c>
      <c r="J138" s="528"/>
      <c r="K138" s="515"/>
      <c r="L138" s="515"/>
      <c r="M138" s="515"/>
      <c r="N138" s="515"/>
      <c r="O138" s="515"/>
      <c r="P138" s="515"/>
      <c r="Q138" s="515"/>
      <c r="R138" s="515"/>
      <c r="S138" s="515"/>
      <c r="T138" s="515"/>
      <c r="U138" s="515"/>
      <c r="V138" s="515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I138" s="515"/>
      <c r="AJ138" s="515"/>
      <c r="AK138" s="515"/>
      <c r="AL138" s="515"/>
      <c r="AM138" s="515"/>
    </row>
    <row r="139" ht="24" customHeight="1" spans="2:39">
      <c r="B139" s="458" t="s">
        <v>187</v>
      </c>
      <c r="C139" s="458" t="s">
        <v>115</v>
      </c>
      <c r="D139" s="458">
        <v>205006</v>
      </c>
      <c r="E139" s="539" t="s">
        <v>194</v>
      </c>
      <c r="F139" s="528">
        <v>144418.62</v>
      </c>
      <c r="G139" s="528">
        <v>144418.62</v>
      </c>
      <c r="H139" s="528">
        <v>144418.62</v>
      </c>
      <c r="I139" s="528">
        <v>144418.62</v>
      </c>
      <c r="J139" s="528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/>
      <c r="AM139" s="515"/>
    </row>
    <row r="140" ht="24" customHeight="1" spans="2:39">
      <c r="B140" s="458" t="s">
        <v>187</v>
      </c>
      <c r="C140" s="458" t="s">
        <v>195</v>
      </c>
      <c r="D140" s="458">
        <v>205006</v>
      </c>
      <c r="E140" s="539" t="s">
        <v>196</v>
      </c>
      <c r="F140" s="528">
        <v>9745.16</v>
      </c>
      <c r="G140" s="528">
        <v>9745.16</v>
      </c>
      <c r="H140" s="528">
        <v>9745.16</v>
      </c>
      <c r="I140" s="528">
        <v>9745.16</v>
      </c>
      <c r="J140" s="528"/>
      <c r="K140" s="515"/>
      <c r="L140" s="515"/>
      <c r="M140" s="515"/>
      <c r="N140" s="515"/>
      <c r="O140" s="515"/>
      <c r="P140" s="515"/>
      <c r="Q140" s="515"/>
      <c r="R140" s="515"/>
      <c r="S140" s="515"/>
      <c r="T140" s="515"/>
      <c r="U140" s="515"/>
      <c r="V140" s="515"/>
      <c r="W140" s="515"/>
      <c r="X140" s="515"/>
      <c r="Y140" s="515"/>
      <c r="Z140" s="515"/>
      <c r="AA140" s="515"/>
      <c r="AB140" s="515"/>
      <c r="AC140" s="515"/>
      <c r="AD140" s="515"/>
      <c r="AE140" s="515"/>
      <c r="AF140" s="515"/>
      <c r="AG140" s="515"/>
      <c r="AH140" s="515"/>
      <c r="AI140" s="515"/>
      <c r="AJ140" s="515"/>
      <c r="AK140" s="515"/>
      <c r="AL140" s="515"/>
      <c r="AM140" s="515"/>
    </row>
    <row r="141" ht="24" customHeight="1" spans="2:39">
      <c r="B141" s="458" t="s">
        <v>187</v>
      </c>
      <c r="C141" s="458" t="s">
        <v>197</v>
      </c>
      <c r="D141" s="458">
        <v>205006</v>
      </c>
      <c r="E141" s="539" t="s">
        <v>198</v>
      </c>
      <c r="F141" s="528">
        <v>439016.58</v>
      </c>
      <c r="G141" s="528">
        <v>439016.58</v>
      </c>
      <c r="H141" s="528">
        <v>439016.58</v>
      </c>
      <c r="I141" s="528">
        <v>439016.58</v>
      </c>
      <c r="J141" s="528"/>
      <c r="K141" s="515"/>
      <c r="L141" s="515"/>
      <c r="M141" s="515"/>
      <c r="N141" s="515"/>
      <c r="O141" s="515"/>
      <c r="P141" s="515"/>
      <c r="Q141" s="515"/>
      <c r="R141" s="515"/>
      <c r="S141" s="515"/>
      <c r="T141" s="515"/>
      <c r="U141" s="515"/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/>
      <c r="AM141" s="515"/>
    </row>
    <row r="142" ht="24" customHeight="1" spans="2:39">
      <c r="B142" s="458" t="s">
        <v>200</v>
      </c>
      <c r="C142" s="458" t="s">
        <v>102</v>
      </c>
      <c r="D142" s="458">
        <v>205006</v>
      </c>
      <c r="E142" s="539" t="s">
        <v>201</v>
      </c>
      <c r="F142" s="528">
        <v>41310</v>
      </c>
      <c r="G142" s="528">
        <v>41310</v>
      </c>
      <c r="H142" s="528">
        <v>41310</v>
      </c>
      <c r="I142" s="528">
        <v>41310</v>
      </c>
      <c r="J142" s="528"/>
      <c r="K142" s="515"/>
      <c r="L142" s="515"/>
      <c r="M142" s="515"/>
      <c r="N142" s="515"/>
      <c r="O142" s="515"/>
      <c r="P142" s="515"/>
      <c r="Q142" s="515"/>
      <c r="R142" s="515"/>
      <c r="S142" s="515"/>
      <c r="T142" s="515"/>
      <c r="U142" s="515"/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</row>
    <row r="143" ht="24" customHeight="1" spans="2:39">
      <c r="B143" s="458" t="s">
        <v>200</v>
      </c>
      <c r="C143" s="458" t="s">
        <v>111</v>
      </c>
      <c r="D143" s="458">
        <v>205006</v>
      </c>
      <c r="E143" s="539" t="s">
        <v>202</v>
      </c>
      <c r="F143" s="528">
        <v>8262</v>
      </c>
      <c r="G143" s="528">
        <v>8262</v>
      </c>
      <c r="H143" s="528">
        <v>8262</v>
      </c>
      <c r="I143" s="528">
        <v>8262</v>
      </c>
      <c r="J143" s="528"/>
      <c r="K143" s="515"/>
      <c r="L143" s="515"/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</row>
    <row r="144" ht="24" customHeight="1" spans="2:39">
      <c r="B144" s="458" t="s">
        <v>200</v>
      </c>
      <c r="C144" s="458" t="s">
        <v>203</v>
      </c>
      <c r="D144" s="458">
        <v>205006</v>
      </c>
      <c r="E144" s="539" t="s">
        <v>204</v>
      </c>
      <c r="F144" s="528">
        <v>20655</v>
      </c>
      <c r="G144" s="528">
        <v>20655</v>
      </c>
      <c r="H144" s="528">
        <v>20655</v>
      </c>
      <c r="I144" s="528">
        <v>20655</v>
      </c>
      <c r="J144" s="528"/>
      <c r="K144" s="515"/>
      <c r="L144" s="515"/>
      <c r="M144" s="515"/>
      <c r="N144" s="515"/>
      <c r="O144" s="515"/>
      <c r="P144" s="515"/>
      <c r="Q144" s="515"/>
      <c r="R144" s="515"/>
      <c r="S144" s="515"/>
      <c r="T144" s="515"/>
      <c r="U144" s="515"/>
      <c r="V144" s="515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515"/>
    </row>
    <row r="145" ht="24" customHeight="1" spans="2:39">
      <c r="B145" s="458" t="s">
        <v>200</v>
      </c>
      <c r="C145" s="458" t="s">
        <v>132</v>
      </c>
      <c r="D145" s="458">
        <v>205006</v>
      </c>
      <c r="E145" s="539" t="s">
        <v>205</v>
      </c>
      <c r="F145" s="528">
        <v>3900</v>
      </c>
      <c r="G145" s="528">
        <v>3900</v>
      </c>
      <c r="H145" s="528">
        <v>3900</v>
      </c>
      <c r="I145" s="528">
        <v>3900</v>
      </c>
      <c r="J145" s="528"/>
      <c r="K145" s="515"/>
      <c r="L145" s="515"/>
      <c r="M145" s="515"/>
      <c r="N145" s="515"/>
      <c r="O145" s="515"/>
      <c r="P145" s="515"/>
      <c r="Q145" s="515"/>
      <c r="R145" s="515"/>
      <c r="S145" s="515"/>
      <c r="T145" s="515"/>
      <c r="U145" s="515"/>
      <c r="V145" s="515"/>
      <c r="W145" s="515"/>
      <c r="X145" s="515"/>
      <c r="Y145" s="515"/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  <c r="AM145" s="515"/>
    </row>
    <row r="146" ht="24" customHeight="1" spans="2:39">
      <c r="B146" s="458" t="s">
        <v>200</v>
      </c>
      <c r="C146" s="540" t="s">
        <v>126</v>
      </c>
      <c r="D146" s="458">
        <v>205006</v>
      </c>
      <c r="E146" s="539" t="s">
        <v>206</v>
      </c>
      <c r="F146" s="528">
        <v>27000</v>
      </c>
      <c r="G146" s="528">
        <v>27000</v>
      </c>
      <c r="H146" s="528">
        <v>27000</v>
      </c>
      <c r="I146" s="528"/>
      <c r="J146" s="528">
        <v>27000</v>
      </c>
      <c r="K146" s="515"/>
      <c r="L146" s="515"/>
      <c r="M146" s="515"/>
      <c r="N146" s="515"/>
      <c r="O146" s="515"/>
      <c r="P146" s="515"/>
      <c r="Q146" s="515"/>
      <c r="R146" s="515"/>
      <c r="S146" s="515"/>
      <c r="T146" s="515"/>
      <c r="U146" s="515"/>
      <c r="V146" s="515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  <c r="AG146" s="515"/>
      <c r="AH146" s="515"/>
      <c r="AI146" s="515"/>
      <c r="AJ146" s="515"/>
      <c r="AK146" s="515"/>
      <c r="AL146" s="515"/>
      <c r="AM146" s="515"/>
    </row>
    <row r="147" ht="24" customHeight="1" spans="2:39">
      <c r="B147" s="458" t="s">
        <v>200</v>
      </c>
      <c r="C147" s="458" t="s">
        <v>115</v>
      </c>
      <c r="D147" s="458">
        <v>205006</v>
      </c>
      <c r="E147" s="539" t="s">
        <v>207</v>
      </c>
      <c r="F147" s="528">
        <v>165240</v>
      </c>
      <c r="G147" s="528">
        <v>165240</v>
      </c>
      <c r="H147" s="528">
        <v>165240</v>
      </c>
      <c r="I147" s="528">
        <v>165240</v>
      </c>
      <c r="J147" s="528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</row>
    <row r="148" ht="24" customHeight="1" spans="2:39">
      <c r="B148" s="458" t="s">
        <v>200</v>
      </c>
      <c r="C148" s="458" t="s">
        <v>209</v>
      </c>
      <c r="D148" s="458">
        <v>205006</v>
      </c>
      <c r="E148" s="539" t="s">
        <v>210</v>
      </c>
      <c r="F148" s="528">
        <v>3654.9</v>
      </c>
      <c r="G148" s="528">
        <v>3654.9</v>
      </c>
      <c r="H148" s="528">
        <v>3654.9</v>
      </c>
      <c r="I148" s="528">
        <v>3654.9</v>
      </c>
      <c r="J148" s="528"/>
      <c r="K148" s="515"/>
      <c r="L148" s="515"/>
      <c r="M148" s="515"/>
      <c r="N148" s="515"/>
      <c r="O148" s="515"/>
      <c r="P148" s="515"/>
      <c r="Q148" s="515"/>
      <c r="R148" s="515"/>
      <c r="S148" s="515"/>
      <c r="T148" s="515"/>
      <c r="U148" s="515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5"/>
      <c r="AJ148" s="515"/>
      <c r="AK148" s="515"/>
      <c r="AL148" s="515"/>
      <c r="AM148" s="515"/>
    </row>
    <row r="149" ht="24" customHeight="1" spans="2:39">
      <c r="B149" s="458" t="s">
        <v>200</v>
      </c>
      <c r="C149" s="458" t="s">
        <v>211</v>
      </c>
      <c r="D149" s="458">
        <v>205006</v>
      </c>
      <c r="E149" s="539" t="s">
        <v>212</v>
      </c>
      <c r="F149" s="528">
        <v>73180.23</v>
      </c>
      <c r="G149" s="528">
        <v>73180.23</v>
      </c>
      <c r="H149" s="528">
        <v>73180.23</v>
      </c>
      <c r="I149" s="528">
        <v>73180.23</v>
      </c>
      <c r="J149" s="528"/>
      <c r="K149" s="515"/>
      <c r="L149" s="515"/>
      <c r="M149" s="515"/>
      <c r="N149" s="515"/>
      <c r="O149" s="515"/>
      <c r="P149" s="515"/>
      <c r="Q149" s="515"/>
      <c r="R149" s="515"/>
      <c r="S149" s="515"/>
      <c r="T149" s="515"/>
      <c r="U149" s="515"/>
      <c r="V149" s="515"/>
      <c r="W149" s="515"/>
      <c r="X149" s="515"/>
      <c r="Y149" s="515"/>
      <c r="Z149" s="515"/>
      <c r="AA149" s="515"/>
      <c r="AB149" s="515"/>
      <c r="AC149" s="515"/>
      <c r="AD149" s="515"/>
      <c r="AE149" s="515"/>
      <c r="AF149" s="515"/>
      <c r="AG149" s="515"/>
      <c r="AH149" s="515"/>
      <c r="AI149" s="515"/>
      <c r="AJ149" s="515"/>
      <c r="AK149" s="515"/>
      <c r="AL149" s="515"/>
      <c r="AM149" s="515"/>
    </row>
    <row r="150" ht="24" customHeight="1" spans="2:39">
      <c r="B150" s="458" t="s">
        <v>200</v>
      </c>
      <c r="C150" s="458" t="s">
        <v>213</v>
      </c>
      <c r="D150" s="458">
        <v>205006</v>
      </c>
      <c r="E150" s="539" t="s">
        <v>214</v>
      </c>
      <c r="F150" s="528">
        <v>39832.48</v>
      </c>
      <c r="G150" s="528">
        <v>39832.48</v>
      </c>
      <c r="H150" s="528">
        <v>39832.48</v>
      </c>
      <c r="I150" s="528">
        <v>39832.48</v>
      </c>
      <c r="J150" s="528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5"/>
      <c r="AJ150" s="515"/>
      <c r="AK150" s="515"/>
      <c r="AL150" s="515"/>
      <c r="AM150" s="515"/>
    </row>
    <row r="151" ht="24" customHeight="1" spans="2:39">
      <c r="B151" s="458" t="s">
        <v>200</v>
      </c>
      <c r="C151" s="458" t="s">
        <v>215</v>
      </c>
      <c r="D151" s="458">
        <v>205006</v>
      </c>
      <c r="E151" s="539" t="s">
        <v>216</v>
      </c>
      <c r="F151" s="528">
        <v>33696</v>
      </c>
      <c r="G151" s="528">
        <v>33696</v>
      </c>
      <c r="H151" s="528">
        <v>33696</v>
      </c>
      <c r="I151" s="528">
        <v>33696</v>
      </c>
      <c r="J151" s="528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</row>
    <row r="152" ht="24" customHeight="1" spans="2:39">
      <c r="B152" s="458" t="s">
        <v>200</v>
      </c>
      <c r="C152" s="458" t="s">
        <v>217</v>
      </c>
      <c r="D152" s="458">
        <v>205006</v>
      </c>
      <c r="E152" s="539" t="s">
        <v>218</v>
      </c>
      <c r="F152" s="528">
        <v>239400</v>
      </c>
      <c r="G152" s="528">
        <v>239400</v>
      </c>
      <c r="H152" s="528">
        <v>239400</v>
      </c>
      <c r="I152" s="528">
        <v>239400</v>
      </c>
      <c r="J152" s="528"/>
      <c r="K152" s="515"/>
      <c r="L152" s="515"/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5"/>
      <c r="AF152" s="515"/>
      <c r="AG152" s="515"/>
      <c r="AH152" s="515"/>
      <c r="AI152" s="515"/>
      <c r="AJ152" s="515"/>
      <c r="AK152" s="515"/>
      <c r="AL152" s="515"/>
      <c r="AM152" s="515"/>
    </row>
    <row r="153" ht="24" customHeight="1" spans="2:39">
      <c r="B153" s="458" t="s">
        <v>200</v>
      </c>
      <c r="C153" s="458" t="s">
        <v>106</v>
      </c>
      <c r="D153" s="458">
        <v>205006</v>
      </c>
      <c r="E153" s="539" t="s">
        <v>219</v>
      </c>
      <c r="F153" s="528">
        <v>54211.28</v>
      </c>
      <c r="G153" s="528">
        <v>54211.28</v>
      </c>
      <c r="H153" s="528">
        <v>54211.28</v>
      </c>
      <c r="I153" s="528">
        <v>54211.28</v>
      </c>
      <c r="J153" s="528"/>
      <c r="K153" s="515"/>
      <c r="L153" s="515"/>
      <c r="M153" s="515"/>
      <c r="N153" s="515"/>
      <c r="O153" s="515"/>
      <c r="P153" s="515"/>
      <c r="Q153" s="515"/>
      <c r="R153" s="515"/>
      <c r="S153" s="515"/>
      <c r="T153" s="515"/>
      <c r="U153" s="515"/>
      <c r="V153" s="515"/>
      <c r="W153" s="515"/>
      <c r="X153" s="515"/>
      <c r="Y153" s="515"/>
      <c r="Z153" s="515"/>
      <c r="AA153" s="515"/>
      <c r="AB153" s="515"/>
      <c r="AC153" s="515"/>
      <c r="AD153" s="515"/>
      <c r="AE153" s="515"/>
      <c r="AF153" s="515"/>
      <c r="AG153" s="515"/>
      <c r="AH153" s="515"/>
      <c r="AI153" s="515"/>
      <c r="AJ153" s="515"/>
      <c r="AK153" s="515"/>
      <c r="AL153" s="515"/>
      <c r="AM153" s="515"/>
    </row>
    <row r="154" ht="24" customHeight="1" spans="2:39">
      <c r="B154" s="458" t="s">
        <v>220</v>
      </c>
      <c r="C154" s="458" t="s">
        <v>104</v>
      </c>
      <c r="D154" s="458">
        <v>205006</v>
      </c>
      <c r="E154" s="539" t="s">
        <v>222</v>
      </c>
      <c r="F154" s="528">
        <v>727.2</v>
      </c>
      <c r="G154" s="528">
        <v>727.2</v>
      </c>
      <c r="H154" s="528">
        <v>727.2</v>
      </c>
      <c r="I154" s="528">
        <v>727.2</v>
      </c>
      <c r="J154" s="528"/>
      <c r="K154" s="515"/>
      <c r="L154" s="515"/>
      <c r="M154" s="515"/>
      <c r="N154" s="515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  <c r="AM154" s="515"/>
    </row>
    <row r="155" ht="24" customHeight="1" spans="2:39">
      <c r="B155" s="458" t="s">
        <v>220</v>
      </c>
      <c r="C155" s="458" t="s">
        <v>132</v>
      </c>
      <c r="D155" s="458">
        <v>205006</v>
      </c>
      <c r="E155" s="539" t="s">
        <v>224</v>
      </c>
      <c r="F155" s="528">
        <v>4000</v>
      </c>
      <c r="G155" s="528">
        <v>4000</v>
      </c>
      <c r="H155" s="528">
        <v>4000</v>
      </c>
      <c r="I155" s="528">
        <v>4000</v>
      </c>
      <c r="J155" s="528"/>
      <c r="K155" s="515"/>
      <c r="L155" s="515"/>
      <c r="M155" s="515"/>
      <c r="N155" s="515"/>
      <c r="O155" s="515"/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5"/>
      <c r="AJ155" s="515"/>
      <c r="AK155" s="515"/>
      <c r="AL155" s="515"/>
      <c r="AM155" s="515"/>
    </row>
    <row r="156" ht="24" customHeight="1" spans="2:39">
      <c r="B156" s="515"/>
      <c r="C156" s="515"/>
      <c r="D156" s="515"/>
      <c r="E156" s="516" t="s">
        <v>85</v>
      </c>
      <c r="F156" s="538">
        <f>SUM(F157:F178)</f>
        <v>2970828.31</v>
      </c>
      <c r="G156" s="538">
        <f>SUM(G157:G178)</f>
        <v>2970828.31</v>
      </c>
      <c r="H156" s="538">
        <f>SUM(H157:H178)</f>
        <v>2970828.31</v>
      </c>
      <c r="I156" s="538">
        <f>SUM(I157:I178)</f>
        <v>2962828.31</v>
      </c>
      <c r="J156" s="538">
        <f>SUM(J157:J178)</f>
        <v>8000</v>
      </c>
      <c r="K156" s="515"/>
      <c r="L156" s="515"/>
      <c r="M156" s="515"/>
      <c r="N156" s="515"/>
      <c r="O156" s="515"/>
      <c r="P156" s="515"/>
      <c r="Q156" s="515"/>
      <c r="R156" s="515"/>
      <c r="S156" s="515"/>
      <c r="T156" s="515"/>
      <c r="U156" s="515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5"/>
      <c r="AJ156" s="515"/>
      <c r="AK156" s="515"/>
      <c r="AL156" s="515"/>
      <c r="AM156" s="515"/>
    </row>
    <row r="157" ht="24" customHeight="1" spans="2:39">
      <c r="B157" s="458" t="s">
        <v>187</v>
      </c>
      <c r="C157" s="458" t="s">
        <v>102</v>
      </c>
      <c r="D157" s="458">
        <v>205007</v>
      </c>
      <c r="E157" s="539" t="s">
        <v>188</v>
      </c>
      <c r="F157" s="528">
        <v>403152</v>
      </c>
      <c r="G157" s="528">
        <v>403152</v>
      </c>
      <c r="H157" s="528">
        <v>403152</v>
      </c>
      <c r="I157" s="528">
        <v>403152</v>
      </c>
      <c r="J157" s="528"/>
      <c r="K157" s="515"/>
      <c r="L157" s="515"/>
      <c r="M157" s="515"/>
      <c r="N157" s="515"/>
      <c r="O157" s="515"/>
      <c r="P157" s="515"/>
      <c r="Q157" s="515"/>
      <c r="R157" s="515"/>
      <c r="S157" s="515"/>
      <c r="T157" s="515"/>
      <c r="U157" s="515"/>
      <c r="V157" s="515"/>
      <c r="W157" s="515"/>
      <c r="X157" s="515"/>
      <c r="Y157" s="515"/>
      <c r="Z157" s="515"/>
      <c r="AA157" s="515"/>
      <c r="AB157" s="515"/>
      <c r="AC157" s="515"/>
      <c r="AD157" s="515"/>
      <c r="AE157" s="515"/>
      <c r="AF157" s="515"/>
      <c r="AG157" s="515"/>
      <c r="AH157" s="515"/>
      <c r="AI157" s="515"/>
      <c r="AJ157" s="515"/>
      <c r="AK157" s="515"/>
      <c r="AL157" s="515"/>
      <c r="AM157" s="515"/>
    </row>
    <row r="158" ht="24" customHeight="1" spans="2:39">
      <c r="B158" s="458" t="s">
        <v>187</v>
      </c>
      <c r="C158" s="458" t="s">
        <v>104</v>
      </c>
      <c r="D158" s="458">
        <v>205007</v>
      </c>
      <c r="E158" s="539" t="s">
        <v>189</v>
      </c>
      <c r="F158" s="528">
        <v>40668</v>
      </c>
      <c r="G158" s="528">
        <v>40668</v>
      </c>
      <c r="H158" s="528">
        <v>40668</v>
      </c>
      <c r="I158" s="528">
        <v>40668</v>
      </c>
      <c r="J158" s="528"/>
      <c r="K158" s="515"/>
      <c r="L158" s="515"/>
      <c r="M158" s="515"/>
      <c r="N158" s="515"/>
      <c r="O158" s="515"/>
      <c r="P158" s="515"/>
      <c r="Q158" s="515"/>
      <c r="R158" s="515"/>
      <c r="S158" s="515"/>
      <c r="T158" s="515"/>
      <c r="U158" s="515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I158" s="515"/>
      <c r="AJ158" s="515"/>
      <c r="AK158" s="515"/>
      <c r="AL158" s="515"/>
      <c r="AM158" s="515"/>
    </row>
    <row r="159" ht="24" customHeight="1" spans="2:39">
      <c r="B159" s="458" t="s">
        <v>187</v>
      </c>
      <c r="C159" s="458" t="s">
        <v>132</v>
      </c>
      <c r="D159" s="458">
        <v>205007</v>
      </c>
      <c r="E159" s="539" t="s">
        <v>226</v>
      </c>
      <c r="F159" s="528">
        <v>565072</v>
      </c>
      <c r="G159" s="528">
        <v>565072</v>
      </c>
      <c r="H159" s="528">
        <v>565072</v>
      </c>
      <c r="I159" s="528">
        <v>565072</v>
      </c>
      <c r="J159" s="528"/>
      <c r="K159" s="515"/>
      <c r="L159" s="515"/>
      <c r="M159" s="515"/>
      <c r="N159" s="515"/>
      <c r="O159" s="515"/>
      <c r="P159" s="515"/>
      <c r="Q159" s="515"/>
      <c r="R159" s="515"/>
      <c r="S159" s="515"/>
      <c r="T159" s="515"/>
      <c r="U159" s="515"/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5"/>
      <c r="AJ159" s="515"/>
      <c r="AK159" s="515"/>
      <c r="AL159" s="515"/>
      <c r="AM159" s="515"/>
    </row>
    <row r="160" ht="24" customHeight="1" spans="2:39">
      <c r="B160" s="458" t="s">
        <v>187</v>
      </c>
      <c r="C160" s="458" t="s">
        <v>108</v>
      </c>
      <c r="D160" s="458">
        <v>205007</v>
      </c>
      <c r="E160" s="539" t="s">
        <v>191</v>
      </c>
      <c r="F160" s="528">
        <v>161413.12</v>
      </c>
      <c r="G160" s="528">
        <v>161413.12</v>
      </c>
      <c r="H160" s="528">
        <v>161413.12</v>
      </c>
      <c r="I160" s="528">
        <v>161413.12</v>
      </c>
      <c r="J160" s="528"/>
      <c r="K160" s="515"/>
      <c r="L160" s="515"/>
      <c r="M160" s="515"/>
      <c r="N160" s="515"/>
      <c r="O160" s="515"/>
      <c r="P160" s="515"/>
      <c r="Q160" s="515"/>
      <c r="R160" s="515"/>
      <c r="S160" s="515"/>
      <c r="T160" s="515"/>
      <c r="U160" s="515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I160" s="515"/>
      <c r="AJ160" s="515"/>
      <c r="AK160" s="515"/>
      <c r="AL160" s="515"/>
      <c r="AM160" s="515"/>
    </row>
    <row r="161" ht="24" customHeight="1" spans="2:39">
      <c r="B161" s="458" t="s">
        <v>187</v>
      </c>
      <c r="C161" s="458" t="s">
        <v>192</v>
      </c>
      <c r="D161" s="458">
        <v>205007</v>
      </c>
      <c r="E161" s="539" t="s">
        <v>193</v>
      </c>
      <c r="F161" s="528">
        <v>77680.06</v>
      </c>
      <c r="G161" s="528">
        <v>77680.06</v>
      </c>
      <c r="H161" s="528">
        <v>77680.06</v>
      </c>
      <c r="I161" s="528">
        <v>77680.06</v>
      </c>
      <c r="J161" s="528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  <c r="AA161" s="515"/>
      <c r="AB161" s="515"/>
      <c r="AC161" s="515"/>
      <c r="AD161" s="515"/>
      <c r="AE161" s="515"/>
      <c r="AF161" s="515"/>
      <c r="AG161" s="515"/>
      <c r="AH161" s="515"/>
      <c r="AI161" s="515"/>
      <c r="AJ161" s="515"/>
      <c r="AK161" s="515"/>
      <c r="AL161" s="515"/>
      <c r="AM161" s="515"/>
    </row>
    <row r="162" ht="24" customHeight="1" spans="2:39">
      <c r="B162" s="458" t="s">
        <v>187</v>
      </c>
      <c r="C162" s="458" t="s">
        <v>115</v>
      </c>
      <c r="D162" s="458">
        <v>205007</v>
      </c>
      <c r="E162" s="539" t="s">
        <v>194</v>
      </c>
      <c r="F162" s="528">
        <v>148027.72</v>
      </c>
      <c r="G162" s="528">
        <v>148027.72</v>
      </c>
      <c r="H162" s="528">
        <v>148027.72</v>
      </c>
      <c r="I162" s="528">
        <v>148027.72</v>
      </c>
      <c r="J162" s="528"/>
      <c r="K162" s="515"/>
      <c r="L162" s="515"/>
      <c r="M162" s="515"/>
      <c r="N162" s="515"/>
      <c r="O162" s="515"/>
      <c r="P162" s="515"/>
      <c r="Q162" s="515"/>
      <c r="R162" s="515"/>
      <c r="S162" s="515"/>
      <c r="T162" s="515"/>
      <c r="U162" s="515"/>
      <c r="V162" s="515"/>
      <c r="W162" s="515"/>
      <c r="X162" s="515"/>
      <c r="Y162" s="515"/>
      <c r="Z162" s="515"/>
      <c r="AA162" s="515"/>
      <c r="AB162" s="515"/>
      <c r="AC162" s="515"/>
      <c r="AD162" s="515"/>
      <c r="AE162" s="515"/>
      <c r="AF162" s="515"/>
      <c r="AG162" s="515"/>
      <c r="AH162" s="515"/>
      <c r="AI162" s="515"/>
      <c r="AJ162" s="515"/>
      <c r="AK162" s="515"/>
      <c r="AL162" s="515"/>
      <c r="AM162" s="515"/>
    </row>
    <row r="163" ht="24" customHeight="1" spans="2:39">
      <c r="B163" s="458" t="s">
        <v>187</v>
      </c>
      <c r="C163" s="458" t="s">
        <v>195</v>
      </c>
      <c r="D163" s="458">
        <v>205007</v>
      </c>
      <c r="E163" s="539" t="s">
        <v>196</v>
      </c>
      <c r="F163" s="528">
        <v>14123.65</v>
      </c>
      <c r="G163" s="528">
        <v>14123.65</v>
      </c>
      <c r="H163" s="528">
        <v>14123.65</v>
      </c>
      <c r="I163" s="528">
        <v>14123.65</v>
      </c>
      <c r="J163" s="528"/>
      <c r="K163" s="515"/>
      <c r="L163" s="515"/>
      <c r="M163" s="515"/>
      <c r="N163" s="515"/>
      <c r="O163" s="515"/>
      <c r="P163" s="515"/>
      <c r="Q163" s="515"/>
      <c r="R163" s="515"/>
      <c r="S163" s="515"/>
      <c r="T163" s="515"/>
      <c r="U163" s="515"/>
      <c r="V163" s="515"/>
      <c r="W163" s="515"/>
      <c r="X163" s="515"/>
      <c r="Y163" s="515"/>
      <c r="Z163" s="515"/>
      <c r="AA163" s="515"/>
      <c r="AB163" s="515"/>
      <c r="AC163" s="515"/>
      <c r="AD163" s="515"/>
      <c r="AE163" s="515"/>
      <c r="AF163" s="515"/>
      <c r="AG163" s="515"/>
      <c r="AH163" s="515"/>
      <c r="AI163" s="515"/>
      <c r="AJ163" s="515"/>
      <c r="AK163" s="515"/>
      <c r="AL163" s="515"/>
      <c r="AM163" s="515"/>
    </row>
    <row r="164" ht="24" customHeight="1" spans="2:39">
      <c r="B164" s="458" t="s">
        <v>187</v>
      </c>
      <c r="C164" s="458" t="s">
        <v>197</v>
      </c>
      <c r="D164" s="458">
        <v>205007</v>
      </c>
      <c r="E164" s="539" t="s">
        <v>198</v>
      </c>
      <c r="F164" s="528">
        <v>121059.84</v>
      </c>
      <c r="G164" s="528">
        <v>121059.84</v>
      </c>
      <c r="H164" s="528">
        <v>121059.84</v>
      </c>
      <c r="I164" s="528">
        <v>121059.84</v>
      </c>
      <c r="J164" s="528"/>
      <c r="K164" s="515"/>
      <c r="L164" s="515"/>
      <c r="M164" s="515"/>
      <c r="N164" s="515"/>
      <c r="O164" s="515"/>
      <c r="P164" s="515"/>
      <c r="Q164" s="515"/>
      <c r="R164" s="515"/>
      <c r="S164" s="515"/>
      <c r="T164" s="515"/>
      <c r="U164" s="515"/>
      <c r="V164" s="515"/>
      <c r="W164" s="515"/>
      <c r="X164" s="515"/>
      <c r="Y164" s="515"/>
      <c r="Z164" s="515"/>
      <c r="AA164" s="515"/>
      <c r="AB164" s="515"/>
      <c r="AC164" s="515"/>
      <c r="AD164" s="515"/>
      <c r="AE164" s="515"/>
      <c r="AF164" s="515"/>
      <c r="AG164" s="515"/>
      <c r="AH164" s="515"/>
      <c r="AI164" s="515"/>
      <c r="AJ164" s="515"/>
      <c r="AK164" s="515"/>
      <c r="AL164" s="515"/>
      <c r="AM164" s="515"/>
    </row>
    <row r="165" ht="24" customHeight="1" spans="2:39">
      <c r="B165" s="458" t="s">
        <v>187</v>
      </c>
      <c r="C165" s="458" t="s">
        <v>106</v>
      </c>
      <c r="D165" s="458">
        <v>205007</v>
      </c>
      <c r="E165" s="539" t="s">
        <v>199</v>
      </c>
      <c r="F165" s="528">
        <v>174960</v>
      </c>
      <c r="G165" s="528">
        <v>174960</v>
      </c>
      <c r="H165" s="528">
        <v>174960</v>
      </c>
      <c r="I165" s="528">
        <v>174960</v>
      </c>
      <c r="J165" s="528"/>
      <c r="K165" s="515"/>
      <c r="L165" s="515"/>
      <c r="M165" s="515"/>
      <c r="N165" s="515"/>
      <c r="O165" s="515"/>
      <c r="P165" s="515"/>
      <c r="Q165" s="515"/>
      <c r="R165" s="515"/>
      <c r="S165" s="515"/>
      <c r="T165" s="515"/>
      <c r="U165" s="515"/>
      <c r="V165" s="515"/>
      <c r="W165" s="515"/>
      <c r="X165" s="515"/>
      <c r="Y165" s="515"/>
      <c r="Z165" s="515"/>
      <c r="AA165" s="515"/>
      <c r="AB165" s="515"/>
      <c r="AC165" s="515"/>
      <c r="AD165" s="515"/>
      <c r="AE165" s="515"/>
      <c r="AF165" s="515"/>
      <c r="AG165" s="515"/>
      <c r="AH165" s="515"/>
      <c r="AI165" s="515"/>
      <c r="AJ165" s="515"/>
      <c r="AK165" s="515"/>
      <c r="AL165" s="515"/>
      <c r="AM165" s="515"/>
    </row>
    <row r="166" ht="24" customHeight="1" spans="2:39">
      <c r="B166" s="458" t="s">
        <v>200</v>
      </c>
      <c r="C166" s="458" t="s">
        <v>102</v>
      </c>
      <c r="D166" s="458">
        <v>205007</v>
      </c>
      <c r="E166" s="539" t="s">
        <v>201</v>
      </c>
      <c r="F166" s="528">
        <v>12240</v>
      </c>
      <c r="G166" s="528">
        <v>12240</v>
      </c>
      <c r="H166" s="528">
        <v>12240</v>
      </c>
      <c r="I166" s="528">
        <v>12240</v>
      </c>
      <c r="J166" s="528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515"/>
      <c r="W166" s="515"/>
      <c r="X166" s="515"/>
      <c r="Y166" s="515"/>
      <c r="Z166" s="515"/>
      <c r="AA166" s="515"/>
      <c r="AB166" s="515"/>
      <c r="AC166" s="515"/>
      <c r="AD166" s="515"/>
      <c r="AE166" s="515"/>
      <c r="AF166" s="515"/>
      <c r="AG166" s="515"/>
      <c r="AH166" s="515"/>
      <c r="AI166" s="515"/>
      <c r="AJ166" s="515"/>
      <c r="AK166" s="515"/>
      <c r="AL166" s="515"/>
      <c r="AM166" s="515"/>
    </row>
    <row r="167" ht="24" customHeight="1" spans="2:39">
      <c r="B167" s="458" t="s">
        <v>200</v>
      </c>
      <c r="C167" s="458" t="s">
        <v>111</v>
      </c>
      <c r="D167" s="458">
        <v>205007</v>
      </c>
      <c r="E167" s="539" t="s">
        <v>202</v>
      </c>
      <c r="F167" s="528">
        <v>2448</v>
      </c>
      <c r="G167" s="528">
        <v>2448</v>
      </c>
      <c r="H167" s="528">
        <v>2448</v>
      </c>
      <c r="I167" s="528">
        <v>2448</v>
      </c>
      <c r="J167" s="528"/>
      <c r="K167" s="515"/>
      <c r="L167" s="515"/>
      <c r="M167" s="515"/>
      <c r="N167" s="515"/>
      <c r="O167" s="515"/>
      <c r="P167" s="515"/>
      <c r="Q167" s="515"/>
      <c r="R167" s="515"/>
      <c r="S167" s="515"/>
      <c r="T167" s="515"/>
      <c r="U167" s="515"/>
      <c r="V167" s="515"/>
      <c r="W167" s="515"/>
      <c r="X167" s="515"/>
      <c r="Y167" s="515"/>
      <c r="Z167" s="515"/>
      <c r="AA167" s="515"/>
      <c r="AB167" s="515"/>
      <c r="AC167" s="515"/>
      <c r="AD167" s="515"/>
      <c r="AE167" s="515"/>
      <c r="AF167" s="515"/>
      <c r="AG167" s="515"/>
      <c r="AH167" s="515"/>
      <c r="AI167" s="515"/>
      <c r="AJ167" s="515"/>
      <c r="AK167" s="515"/>
      <c r="AL167" s="515"/>
      <c r="AM167" s="515"/>
    </row>
    <row r="168" ht="24" customHeight="1" spans="2:39">
      <c r="B168" s="458" t="s">
        <v>200</v>
      </c>
      <c r="C168" s="458" t="s">
        <v>203</v>
      </c>
      <c r="D168" s="458">
        <v>205007</v>
      </c>
      <c r="E168" s="539" t="s">
        <v>204</v>
      </c>
      <c r="F168" s="528">
        <v>6120</v>
      </c>
      <c r="G168" s="528">
        <v>6120</v>
      </c>
      <c r="H168" s="528">
        <v>6120</v>
      </c>
      <c r="I168" s="528">
        <v>6120</v>
      </c>
      <c r="J168" s="528"/>
      <c r="K168" s="515"/>
      <c r="L168" s="515"/>
      <c r="M168" s="515"/>
      <c r="N168" s="515"/>
      <c r="O168" s="515"/>
      <c r="P168" s="515"/>
      <c r="Q168" s="515"/>
      <c r="R168" s="515"/>
      <c r="S168" s="515"/>
      <c r="T168" s="515"/>
      <c r="U168" s="515"/>
      <c r="V168" s="515"/>
      <c r="W168" s="515"/>
      <c r="X168" s="515"/>
      <c r="Y168" s="515"/>
      <c r="Z168" s="515"/>
      <c r="AA168" s="515"/>
      <c r="AB168" s="515"/>
      <c r="AC168" s="515"/>
      <c r="AD168" s="515"/>
      <c r="AE168" s="515"/>
      <c r="AF168" s="515"/>
      <c r="AG168" s="515"/>
      <c r="AH168" s="515"/>
      <c r="AI168" s="515"/>
      <c r="AJ168" s="515"/>
      <c r="AK168" s="515"/>
      <c r="AL168" s="515"/>
      <c r="AM168" s="515"/>
    </row>
    <row r="169" ht="24" customHeight="1" spans="2:39">
      <c r="B169" s="458" t="s">
        <v>200</v>
      </c>
      <c r="C169" s="458" t="s">
        <v>132</v>
      </c>
      <c r="D169" s="458">
        <v>205007</v>
      </c>
      <c r="E169" s="539" t="s">
        <v>205</v>
      </c>
      <c r="F169" s="528">
        <v>3900</v>
      </c>
      <c r="G169" s="528">
        <v>3900</v>
      </c>
      <c r="H169" s="528">
        <v>3900</v>
      </c>
      <c r="I169" s="528">
        <v>3900</v>
      </c>
      <c r="J169" s="528"/>
      <c r="K169" s="515"/>
      <c r="L169" s="515"/>
      <c r="M169" s="515"/>
      <c r="N169" s="515"/>
      <c r="O169" s="515"/>
      <c r="P169" s="515"/>
      <c r="Q169" s="515"/>
      <c r="R169" s="515"/>
      <c r="S169" s="515"/>
      <c r="T169" s="515"/>
      <c r="U169" s="515"/>
      <c r="V169" s="515"/>
      <c r="W169" s="515"/>
      <c r="X169" s="515"/>
      <c r="Y169" s="515"/>
      <c r="Z169" s="515"/>
      <c r="AA169" s="515"/>
      <c r="AB169" s="515"/>
      <c r="AC169" s="515"/>
      <c r="AD169" s="515"/>
      <c r="AE169" s="515"/>
      <c r="AF169" s="515"/>
      <c r="AG169" s="515"/>
      <c r="AH169" s="515"/>
      <c r="AI169" s="515"/>
      <c r="AJ169" s="515"/>
      <c r="AK169" s="515"/>
      <c r="AL169" s="515"/>
      <c r="AM169" s="515"/>
    </row>
    <row r="170" ht="24" customHeight="1" spans="2:39">
      <c r="B170" s="458" t="s">
        <v>200</v>
      </c>
      <c r="C170" s="540" t="s">
        <v>126</v>
      </c>
      <c r="D170" s="458">
        <v>205007</v>
      </c>
      <c r="E170" s="539" t="s">
        <v>206</v>
      </c>
      <c r="F170" s="528">
        <v>8000</v>
      </c>
      <c r="G170" s="528">
        <v>8000</v>
      </c>
      <c r="H170" s="528">
        <v>8000</v>
      </c>
      <c r="I170" s="528"/>
      <c r="J170" s="528">
        <v>8000</v>
      </c>
      <c r="K170" s="515"/>
      <c r="L170" s="515"/>
      <c r="M170" s="515"/>
      <c r="N170" s="515"/>
      <c r="O170" s="515"/>
      <c r="P170" s="515"/>
      <c r="Q170" s="515"/>
      <c r="R170" s="515"/>
      <c r="S170" s="515"/>
      <c r="T170" s="515"/>
      <c r="U170" s="515"/>
      <c r="V170" s="515"/>
      <c r="W170" s="515"/>
      <c r="X170" s="515"/>
      <c r="Y170" s="515"/>
      <c r="Z170" s="515"/>
      <c r="AA170" s="515"/>
      <c r="AB170" s="515"/>
      <c r="AC170" s="515"/>
      <c r="AD170" s="515"/>
      <c r="AE170" s="515"/>
      <c r="AF170" s="515"/>
      <c r="AG170" s="515"/>
      <c r="AH170" s="515"/>
      <c r="AI170" s="515"/>
      <c r="AJ170" s="515"/>
      <c r="AK170" s="515"/>
      <c r="AL170" s="515"/>
      <c r="AM170" s="515"/>
    </row>
    <row r="171" ht="24" customHeight="1" spans="2:39">
      <c r="B171" s="458" t="s">
        <v>200</v>
      </c>
      <c r="C171" s="458" t="s">
        <v>115</v>
      </c>
      <c r="D171" s="458">
        <v>205007</v>
      </c>
      <c r="E171" s="539" t="s">
        <v>207</v>
      </c>
      <c r="F171" s="528">
        <v>48960</v>
      </c>
      <c r="G171" s="528">
        <v>48960</v>
      </c>
      <c r="H171" s="528">
        <v>48960</v>
      </c>
      <c r="I171" s="528">
        <v>48960</v>
      </c>
      <c r="J171" s="528"/>
      <c r="K171" s="515"/>
      <c r="L171" s="515"/>
      <c r="M171" s="515"/>
      <c r="N171" s="515"/>
      <c r="O171" s="515"/>
      <c r="P171" s="515"/>
      <c r="Q171" s="515"/>
      <c r="R171" s="515"/>
      <c r="S171" s="515"/>
      <c r="T171" s="515"/>
      <c r="U171" s="515"/>
      <c r="V171" s="515"/>
      <c r="W171" s="515"/>
      <c r="X171" s="515"/>
      <c r="Y171" s="515"/>
      <c r="Z171" s="515"/>
      <c r="AA171" s="515"/>
      <c r="AB171" s="515"/>
      <c r="AC171" s="515"/>
      <c r="AD171" s="515"/>
      <c r="AE171" s="515"/>
      <c r="AF171" s="515"/>
      <c r="AG171" s="515"/>
      <c r="AH171" s="515"/>
      <c r="AI171" s="515"/>
      <c r="AJ171" s="515"/>
      <c r="AK171" s="515"/>
      <c r="AL171" s="515"/>
      <c r="AM171" s="515"/>
    </row>
    <row r="172" ht="24" customHeight="1" spans="2:39">
      <c r="B172" s="458" t="s">
        <v>200</v>
      </c>
      <c r="C172" s="458" t="s">
        <v>211</v>
      </c>
      <c r="D172" s="458">
        <v>205007</v>
      </c>
      <c r="E172" s="539" t="s">
        <v>212</v>
      </c>
      <c r="F172" s="528">
        <v>20177.84</v>
      </c>
      <c r="G172" s="528">
        <v>20177.84</v>
      </c>
      <c r="H172" s="528">
        <v>20177.84</v>
      </c>
      <c r="I172" s="528">
        <v>20177.84</v>
      </c>
      <c r="J172" s="528"/>
      <c r="K172" s="515"/>
      <c r="L172" s="515"/>
      <c r="M172" s="515"/>
      <c r="N172" s="515"/>
      <c r="O172" s="515"/>
      <c r="P172" s="515"/>
      <c r="Q172" s="515"/>
      <c r="R172" s="515"/>
      <c r="S172" s="515"/>
      <c r="T172" s="515"/>
      <c r="U172" s="515"/>
      <c r="V172" s="515"/>
      <c r="W172" s="515"/>
      <c r="X172" s="515"/>
      <c r="Y172" s="515"/>
      <c r="Z172" s="515"/>
      <c r="AA172" s="515"/>
      <c r="AB172" s="515"/>
      <c r="AC172" s="515"/>
      <c r="AD172" s="515"/>
      <c r="AE172" s="515"/>
      <c r="AF172" s="515"/>
      <c r="AG172" s="515"/>
      <c r="AH172" s="515"/>
      <c r="AI172" s="515"/>
      <c r="AJ172" s="515"/>
      <c r="AK172" s="515"/>
      <c r="AL172" s="515"/>
      <c r="AM172" s="515"/>
    </row>
    <row r="173" ht="24" customHeight="1" spans="2:39">
      <c r="B173" s="458" t="s">
        <v>200</v>
      </c>
      <c r="C173" s="458" t="s">
        <v>213</v>
      </c>
      <c r="D173" s="458">
        <v>205007</v>
      </c>
      <c r="E173" s="539" t="s">
        <v>214</v>
      </c>
      <c r="F173" s="528">
        <v>14694.56</v>
      </c>
      <c r="G173" s="528">
        <v>14694.56</v>
      </c>
      <c r="H173" s="528">
        <v>14694.56</v>
      </c>
      <c r="I173" s="528">
        <v>14694.56</v>
      </c>
      <c r="J173" s="528"/>
      <c r="K173" s="515"/>
      <c r="L173" s="515"/>
      <c r="M173" s="515"/>
      <c r="N173" s="515"/>
      <c r="O173" s="515"/>
      <c r="P173" s="515"/>
      <c r="Q173" s="515"/>
      <c r="R173" s="515"/>
      <c r="S173" s="515"/>
      <c r="T173" s="515"/>
      <c r="U173" s="515"/>
      <c r="V173" s="515"/>
      <c r="W173" s="515"/>
      <c r="X173" s="515"/>
      <c r="Y173" s="515"/>
      <c r="Z173" s="515"/>
      <c r="AA173" s="515"/>
      <c r="AB173" s="515"/>
      <c r="AC173" s="515"/>
      <c r="AD173" s="515"/>
      <c r="AE173" s="515"/>
      <c r="AF173" s="515"/>
      <c r="AG173" s="515"/>
      <c r="AH173" s="515"/>
      <c r="AI173" s="515"/>
      <c r="AJ173" s="515"/>
      <c r="AK173" s="515"/>
      <c r="AL173" s="515"/>
      <c r="AM173" s="515"/>
    </row>
    <row r="174" ht="24" customHeight="1" spans="2:39">
      <c r="B174" s="458" t="s">
        <v>200</v>
      </c>
      <c r="C174" s="458" t="s">
        <v>215</v>
      </c>
      <c r="D174" s="458">
        <v>205007</v>
      </c>
      <c r="E174" s="539" t="s">
        <v>216</v>
      </c>
      <c r="F174" s="528">
        <v>12960</v>
      </c>
      <c r="G174" s="528">
        <v>12960</v>
      </c>
      <c r="H174" s="528">
        <v>12960</v>
      </c>
      <c r="I174" s="528">
        <v>12960</v>
      </c>
      <c r="J174" s="528"/>
      <c r="K174" s="515"/>
      <c r="L174" s="515"/>
      <c r="M174" s="515"/>
      <c r="N174" s="515"/>
      <c r="O174" s="515"/>
      <c r="P174" s="515"/>
      <c r="Q174" s="515"/>
      <c r="R174" s="515"/>
      <c r="S174" s="515"/>
      <c r="T174" s="515"/>
      <c r="U174" s="515"/>
      <c r="V174" s="515"/>
      <c r="W174" s="515"/>
      <c r="X174" s="515"/>
      <c r="Y174" s="515"/>
      <c r="Z174" s="515"/>
      <c r="AA174" s="515"/>
      <c r="AB174" s="515"/>
      <c r="AC174" s="515"/>
      <c r="AD174" s="515"/>
      <c r="AE174" s="515"/>
      <c r="AF174" s="515"/>
      <c r="AG174" s="515"/>
      <c r="AH174" s="515"/>
      <c r="AI174" s="515"/>
      <c r="AJ174" s="515"/>
      <c r="AK174" s="515"/>
      <c r="AL174" s="515"/>
      <c r="AM174" s="515"/>
    </row>
    <row r="175" ht="24" customHeight="1" spans="2:39">
      <c r="B175" s="458" t="s">
        <v>200</v>
      </c>
      <c r="C175" s="458" t="s">
        <v>106</v>
      </c>
      <c r="D175" s="458">
        <v>205007</v>
      </c>
      <c r="E175" s="539" t="s">
        <v>219</v>
      </c>
      <c r="F175" s="528">
        <v>82965.72</v>
      </c>
      <c r="G175" s="528">
        <v>82965.72</v>
      </c>
      <c r="H175" s="528">
        <v>82965.72</v>
      </c>
      <c r="I175" s="528">
        <v>82965.72</v>
      </c>
      <c r="J175" s="528"/>
      <c r="K175" s="515"/>
      <c r="L175" s="515"/>
      <c r="M175" s="515"/>
      <c r="N175" s="515"/>
      <c r="O175" s="515"/>
      <c r="P175" s="515"/>
      <c r="Q175" s="515"/>
      <c r="R175" s="515"/>
      <c r="S175" s="515"/>
      <c r="T175" s="515"/>
      <c r="U175" s="515"/>
      <c r="V175" s="515"/>
      <c r="W175" s="515"/>
      <c r="X175" s="515"/>
      <c r="Y175" s="515"/>
      <c r="Z175" s="515"/>
      <c r="AA175" s="515"/>
      <c r="AB175" s="515"/>
      <c r="AC175" s="515"/>
      <c r="AD175" s="515"/>
      <c r="AE175" s="515"/>
      <c r="AF175" s="515"/>
      <c r="AG175" s="515"/>
      <c r="AH175" s="515"/>
      <c r="AI175" s="515"/>
      <c r="AJ175" s="515"/>
      <c r="AK175" s="515"/>
      <c r="AL175" s="515"/>
      <c r="AM175" s="515"/>
    </row>
    <row r="176" ht="24" customHeight="1" spans="2:39">
      <c r="B176" s="458" t="s">
        <v>220</v>
      </c>
      <c r="C176" s="458" t="s">
        <v>104</v>
      </c>
      <c r="D176" s="458">
        <v>205007</v>
      </c>
      <c r="E176" s="539" t="s">
        <v>222</v>
      </c>
      <c r="F176" s="528">
        <v>6304.8</v>
      </c>
      <c r="G176" s="528">
        <v>6304.8</v>
      </c>
      <c r="H176" s="528">
        <v>6304.8</v>
      </c>
      <c r="I176" s="528">
        <v>6304.8</v>
      </c>
      <c r="J176" s="528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</row>
    <row r="177" ht="24" customHeight="1" spans="2:39">
      <c r="B177" s="458" t="s">
        <v>220</v>
      </c>
      <c r="C177" s="458" t="s">
        <v>111</v>
      </c>
      <c r="D177" s="458">
        <v>205007</v>
      </c>
      <c r="E177" s="539" t="s">
        <v>223</v>
      </c>
      <c r="F177" s="528">
        <v>1012301</v>
      </c>
      <c r="G177" s="528">
        <v>1012301</v>
      </c>
      <c r="H177" s="528">
        <v>1012301</v>
      </c>
      <c r="I177" s="528">
        <v>1012301</v>
      </c>
      <c r="J177" s="528"/>
      <c r="K177" s="515"/>
      <c r="L177" s="515"/>
      <c r="M177" s="515"/>
      <c r="N177" s="515"/>
      <c r="O177" s="515"/>
      <c r="P177" s="515"/>
      <c r="Q177" s="515"/>
      <c r="R177" s="515"/>
      <c r="S177" s="515"/>
      <c r="T177" s="515"/>
      <c r="U177" s="515"/>
      <c r="V177" s="515"/>
      <c r="W177" s="515"/>
      <c r="X177" s="515"/>
      <c r="Y177" s="515"/>
      <c r="Z177" s="515"/>
      <c r="AA177" s="515"/>
      <c r="AB177" s="515"/>
      <c r="AC177" s="515"/>
      <c r="AD177" s="515"/>
      <c r="AE177" s="515"/>
      <c r="AF177" s="515"/>
      <c r="AG177" s="515"/>
      <c r="AH177" s="515"/>
      <c r="AI177" s="515"/>
      <c r="AJ177" s="515"/>
      <c r="AK177" s="515"/>
      <c r="AL177" s="515"/>
      <c r="AM177" s="515"/>
    </row>
    <row r="178" ht="24" customHeight="1" spans="2:39">
      <c r="B178" s="458" t="s">
        <v>220</v>
      </c>
      <c r="C178" s="458" t="s">
        <v>132</v>
      </c>
      <c r="D178" s="458">
        <v>205007</v>
      </c>
      <c r="E178" s="539" t="s">
        <v>224</v>
      </c>
      <c r="F178" s="528">
        <v>33600</v>
      </c>
      <c r="G178" s="528">
        <v>33600</v>
      </c>
      <c r="H178" s="528">
        <v>33600</v>
      </c>
      <c r="I178" s="528">
        <v>33600</v>
      </c>
      <c r="J178" s="528"/>
      <c r="K178" s="515"/>
      <c r="L178" s="515"/>
      <c r="M178" s="515"/>
      <c r="N178" s="515"/>
      <c r="O178" s="515"/>
      <c r="P178" s="515"/>
      <c r="Q178" s="515"/>
      <c r="R178" s="515"/>
      <c r="S178" s="515"/>
      <c r="T178" s="515"/>
      <c r="U178" s="515"/>
      <c r="V178" s="515"/>
      <c r="W178" s="515"/>
      <c r="X178" s="515"/>
      <c r="Y178" s="515"/>
      <c r="Z178" s="515"/>
      <c r="AA178" s="515"/>
      <c r="AB178" s="515"/>
      <c r="AC178" s="515"/>
      <c r="AD178" s="515"/>
      <c r="AE178" s="515"/>
      <c r="AF178" s="515"/>
      <c r="AG178" s="515"/>
      <c r="AH178" s="515"/>
      <c r="AI178" s="515"/>
      <c r="AJ178" s="515"/>
      <c r="AK178" s="515"/>
      <c r="AL178" s="515"/>
      <c r="AM178" s="515"/>
    </row>
    <row r="179" ht="24" customHeight="1" spans="2:39">
      <c r="B179" s="515"/>
      <c r="C179" s="515"/>
      <c r="D179" s="515"/>
      <c r="E179" s="516" t="s">
        <v>87</v>
      </c>
      <c r="F179" s="538">
        <f>SUM(F180:F186)</f>
        <v>21536930.65</v>
      </c>
      <c r="G179" s="538">
        <f>SUM(G180:G186)</f>
        <v>21536930.65</v>
      </c>
      <c r="H179" s="538">
        <f>SUM(H180:H186)</f>
        <v>21536930.65</v>
      </c>
      <c r="I179" s="538">
        <f>SUM(I180:I186)</f>
        <v>4656930.65</v>
      </c>
      <c r="J179" s="538">
        <f>SUM(J180:J186)</f>
        <v>16880000</v>
      </c>
      <c r="K179" s="515"/>
      <c r="L179" s="515"/>
      <c r="M179" s="515"/>
      <c r="N179" s="515"/>
      <c r="O179" s="515"/>
      <c r="P179" s="515"/>
      <c r="Q179" s="515"/>
      <c r="R179" s="515"/>
      <c r="S179" s="515"/>
      <c r="T179" s="515"/>
      <c r="U179" s="515"/>
      <c r="V179" s="515"/>
      <c r="W179" s="515"/>
      <c r="X179" s="515"/>
      <c r="Y179" s="515"/>
      <c r="Z179" s="515"/>
      <c r="AA179" s="515"/>
      <c r="AB179" s="515"/>
      <c r="AC179" s="515"/>
      <c r="AD179" s="515"/>
      <c r="AE179" s="515"/>
      <c r="AF179" s="515"/>
      <c r="AG179" s="515"/>
      <c r="AH179" s="515"/>
      <c r="AI179" s="515"/>
      <c r="AJ179" s="515"/>
      <c r="AK179" s="515"/>
      <c r="AL179" s="515"/>
      <c r="AM179" s="515"/>
    </row>
    <row r="180" ht="24" customHeight="1" spans="2:39">
      <c r="B180" s="458" t="s">
        <v>187</v>
      </c>
      <c r="C180" s="458" t="s">
        <v>115</v>
      </c>
      <c r="D180" s="458">
        <v>205008</v>
      </c>
      <c r="E180" s="539" t="s">
        <v>194</v>
      </c>
      <c r="F180" s="528">
        <v>417429.51</v>
      </c>
      <c r="G180" s="528">
        <v>417429.51</v>
      </c>
      <c r="H180" s="528">
        <v>417429.51</v>
      </c>
      <c r="I180" s="528">
        <v>417429.51</v>
      </c>
      <c r="J180" s="528"/>
      <c r="K180" s="515"/>
      <c r="L180" s="515"/>
      <c r="M180" s="515"/>
      <c r="N180" s="515"/>
      <c r="O180" s="515"/>
      <c r="P180" s="515"/>
      <c r="Q180" s="515"/>
      <c r="R180" s="515"/>
      <c r="S180" s="515"/>
      <c r="T180" s="515"/>
      <c r="U180" s="515"/>
      <c r="V180" s="515"/>
      <c r="W180" s="515"/>
      <c r="X180" s="515"/>
      <c r="Y180" s="515"/>
      <c r="Z180" s="515"/>
      <c r="AA180" s="515"/>
      <c r="AB180" s="515"/>
      <c r="AC180" s="515"/>
      <c r="AD180" s="515"/>
      <c r="AE180" s="515"/>
      <c r="AF180" s="515"/>
      <c r="AG180" s="515"/>
      <c r="AH180" s="515"/>
      <c r="AI180" s="515"/>
      <c r="AJ180" s="515"/>
      <c r="AK180" s="515"/>
      <c r="AL180" s="515"/>
      <c r="AM180" s="515"/>
    </row>
    <row r="181" ht="24" customHeight="1" spans="2:39">
      <c r="B181" s="458" t="s">
        <v>200</v>
      </c>
      <c r="C181" s="458">
        <v>26</v>
      </c>
      <c r="D181" s="458">
        <v>205008</v>
      </c>
      <c r="E181" s="539" t="s">
        <v>227</v>
      </c>
      <c r="F181" s="528">
        <v>16880000</v>
      </c>
      <c r="G181" s="528">
        <v>16880000</v>
      </c>
      <c r="H181" s="528">
        <v>16880000</v>
      </c>
      <c r="I181" s="528"/>
      <c r="J181" s="528">
        <v>16880000</v>
      </c>
      <c r="K181" s="515"/>
      <c r="L181" s="515"/>
      <c r="M181" s="515"/>
      <c r="N181" s="515"/>
      <c r="O181" s="515"/>
      <c r="P181" s="515"/>
      <c r="Q181" s="515"/>
      <c r="R181" s="515"/>
      <c r="S181" s="515"/>
      <c r="T181" s="515"/>
      <c r="U181" s="515"/>
      <c r="V181" s="515"/>
      <c r="W181" s="515"/>
      <c r="X181" s="515"/>
      <c r="Y181" s="515"/>
      <c r="Z181" s="515"/>
      <c r="AA181" s="515"/>
      <c r="AB181" s="515"/>
      <c r="AC181" s="515"/>
      <c r="AD181" s="515"/>
      <c r="AE181" s="515"/>
      <c r="AF181" s="515"/>
      <c r="AG181" s="515"/>
      <c r="AH181" s="515"/>
      <c r="AI181" s="515"/>
      <c r="AJ181" s="515"/>
      <c r="AK181" s="515"/>
      <c r="AL181" s="515"/>
      <c r="AM181" s="515"/>
    </row>
    <row r="182" ht="24" customHeight="1" spans="2:39">
      <c r="B182" s="458" t="s">
        <v>200</v>
      </c>
      <c r="C182" s="458" t="s">
        <v>213</v>
      </c>
      <c r="D182" s="458">
        <v>205008</v>
      </c>
      <c r="E182" s="539" t="s">
        <v>214</v>
      </c>
      <c r="F182" s="528">
        <v>79400</v>
      </c>
      <c r="G182" s="528">
        <v>79400</v>
      </c>
      <c r="H182" s="528">
        <v>79400</v>
      </c>
      <c r="I182" s="528">
        <v>79400</v>
      </c>
      <c r="J182" s="528"/>
      <c r="K182" s="515"/>
      <c r="L182" s="515"/>
      <c r="M182" s="515"/>
      <c r="N182" s="515"/>
      <c r="O182" s="515"/>
      <c r="P182" s="515"/>
      <c r="Q182" s="515"/>
      <c r="R182" s="515"/>
      <c r="S182" s="515"/>
      <c r="T182" s="515"/>
      <c r="U182" s="515"/>
      <c r="V182" s="515"/>
      <c r="W182" s="515"/>
      <c r="X182" s="515"/>
      <c r="Y182" s="515"/>
      <c r="Z182" s="515"/>
      <c r="AA182" s="515"/>
      <c r="AB182" s="515"/>
      <c r="AC182" s="515"/>
      <c r="AD182" s="515"/>
      <c r="AE182" s="515"/>
      <c r="AF182" s="515"/>
      <c r="AG182" s="515"/>
      <c r="AH182" s="515"/>
      <c r="AI182" s="515"/>
      <c r="AJ182" s="515"/>
      <c r="AK182" s="515"/>
      <c r="AL182" s="515"/>
      <c r="AM182" s="515"/>
    </row>
    <row r="183" ht="24" customHeight="1" spans="2:39">
      <c r="B183" s="458" t="s">
        <v>200</v>
      </c>
      <c r="C183" s="458" t="s">
        <v>106</v>
      </c>
      <c r="D183" s="458">
        <v>205008</v>
      </c>
      <c r="E183" s="539" t="s">
        <v>219</v>
      </c>
      <c r="F183" s="528">
        <v>285213.14</v>
      </c>
      <c r="G183" s="528">
        <v>285213.14</v>
      </c>
      <c r="H183" s="528">
        <v>285213.14</v>
      </c>
      <c r="I183" s="528">
        <v>285213.14</v>
      </c>
      <c r="J183" s="528"/>
      <c r="K183" s="515"/>
      <c r="L183" s="515"/>
      <c r="M183" s="515"/>
      <c r="N183" s="515"/>
      <c r="O183" s="515"/>
      <c r="P183" s="515"/>
      <c r="Q183" s="515"/>
      <c r="R183" s="515"/>
      <c r="S183" s="515"/>
      <c r="T183" s="515"/>
      <c r="U183" s="515"/>
      <c r="V183" s="515"/>
      <c r="W183" s="515"/>
      <c r="X183" s="515"/>
      <c r="Y183" s="515"/>
      <c r="Z183" s="515"/>
      <c r="AA183" s="515"/>
      <c r="AB183" s="515"/>
      <c r="AC183" s="515"/>
      <c r="AD183" s="515"/>
      <c r="AE183" s="515"/>
      <c r="AF183" s="515"/>
      <c r="AG183" s="515"/>
      <c r="AH183" s="515"/>
      <c r="AI183" s="515"/>
      <c r="AJ183" s="515"/>
      <c r="AK183" s="515"/>
      <c r="AL183" s="515"/>
      <c r="AM183" s="515"/>
    </row>
    <row r="184" ht="24" customHeight="1" spans="2:39">
      <c r="B184" s="458" t="s">
        <v>220</v>
      </c>
      <c r="C184" s="458" t="s">
        <v>104</v>
      </c>
      <c r="D184" s="458">
        <v>205008</v>
      </c>
      <c r="E184" s="539" t="s">
        <v>222</v>
      </c>
      <c r="F184" s="528">
        <v>196920</v>
      </c>
      <c r="G184" s="528">
        <v>196920</v>
      </c>
      <c r="H184" s="528">
        <v>196920</v>
      </c>
      <c r="I184" s="528">
        <v>196920</v>
      </c>
      <c r="J184" s="528"/>
      <c r="K184" s="515"/>
      <c r="L184" s="515"/>
      <c r="M184" s="515"/>
      <c r="N184" s="515"/>
      <c r="O184" s="515"/>
      <c r="P184" s="515"/>
      <c r="Q184" s="515"/>
      <c r="R184" s="515"/>
      <c r="S184" s="515"/>
      <c r="T184" s="515"/>
      <c r="U184" s="515"/>
      <c r="V184" s="515"/>
      <c r="W184" s="515"/>
      <c r="X184" s="515"/>
      <c r="Y184" s="515"/>
      <c r="Z184" s="515"/>
      <c r="AA184" s="515"/>
      <c r="AB184" s="515"/>
      <c r="AC184" s="515"/>
      <c r="AD184" s="515"/>
      <c r="AE184" s="515"/>
      <c r="AF184" s="515"/>
      <c r="AG184" s="515"/>
      <c r="AH184" s="515"/>
      <c r="AI184" s="515"/>
      <c r="AJ184" s="515"/>
      <c r="AK184" s="515"/>
      <c r="AL184" s="515"/>
      <c r="AM184" s="515"/>
    </row>
    <row r="185" ht="24" customHeight="1" spans="2:39">
      <c r="B185" s="458" t="s">
        <v>220</v>
      </c>
      <c r="C185" s="458" t="s">
        <v>111</v>
      </c>
      <c r="D185" s="458">
        <v>205008</v>
      </c>
      <c r="E185" s="539" t="s">
        <v>223</v>
      </c>
      <c r="F185" s="528">
        <v>3569968</v>
      </c>
      <c r="G185" s="528">
        <v>3569968</v>
      </c>
      <c r="H185" s="528">
        <v>3569968</v>
      </c>
      <c r="I185" s="528">
        <v>3569968</v>
      </c>
      <c r="J185" s="528"/>
      <c r="K185" s="515"/>
      <c r="L185" s="515"/>
      <c r="M185" s="515"/>
      <c r="N185" s="515"/>
      <c r="O185" s="515"/>
      <c r="P185" s="515"/>
      <c r="Q185" s="515"/>
      <c r="R185" s="515"/>
      <c r="S185" s="515"/>
      <c r="T185" s="515"/>
      <c r="U185" s="515"/>
      <c r="V185" s="515"/>
      <c r="W185" s="515"/>
      <c r="X185" s="515"/>
      <c r="Y185" s="515"/>
      <c r="Z185" s="515"/>
      <c r="AA185" s="515"/>
      <c r="AB185" s="515"/>
      <c r="AC185" s="515"/>
      <c r="AD185" s="515"/>
      <c r="AE185" s="515"/>
      <c r="AF185" s="515"/>
      <c r="AG185" s="515"/>
      <c r="AH185" s="515"/>
      <c r="AI185" s="515"/>
      <c r="AJ185" s="515"/>
      <c r="AK185" s="515"/>
      <c r="AL185" s="515"/>
      <c r="AM185" s="515"/>
    </row>
    <row r="186" ht="24" customHeight="1" spans="2:39">
      <c r="B186" s="458" t="s">
        <v>220</v>
      </c>
      <c r="C186" s="458" t="s">
        <v>132</v>
      </c>
      <c r="D186" s="458">
        <v>205008</v>
      </c>
      <c r="E186" s="539" t="s">
        <v>224</v>
      </c>
      <c r="F186" s="528">
        <v>108000</v>
      </c>
      <c r="G186" s="528">
        <v>108000</v>
      </c>
      <c r="H186" s="528">
        <v>108000</v>
      </c>
      <c r="I186" s="528">
        <v>108000</v>
      </c>
      <c r="J186" s="528"/>
      <c r="K186" s="515"/>
      <c r="L186" s="515"/>
      <c r="M186" s="515"/>
      <c r="N186" s="515"/>
      <c r="O186" s="515"/>
      <c r="P186" s="515"/>
      <c r="Q186" s="515"/>
      <c r="R186" s="515"/>
      <c r="S186" s="515"/>
      <c r="T186" s="515"/>
      <c r="U186" s="515"/>
      <c r="V186" s="515"/>
      <c r="W186" s="515"/>
      <c r="X186" s="515"/>
      <c r="Y186" s="515"/>
      <c r="Z186" s="515"/>
      <c r="AA186" s="515"/>
      <c r="AB186" s="515"/>
      <c r="AC186" s="515"/>
      <c r="AD186" s="515"/>
      <c r="AE186" s="515"/>
      <c r="AF186" s="515"/>
      <c r="AG186" s="515"/>
      <c r="AH186" s="515"/>
      <c r="AI186" s="515"/>
      <c r="AJ186" s="515"/>
      <c r="AK186" s="515"/>
      <c r="AL186" s="515"/>
      <c r="AM186" s="515"/>
    </row>
    <row r="187" ht="24" customHeight="1" spans="2:39">
      <c r="B187" s="515"/>
      <c r="C187" s="515"/>
      <c r="D187" s="515"/>
      <c r="E187" s="516" t="s">
        <v>89</v>
      </c>
      <c r="F187" s="538">
        <f>SUM(F188:F213)</f>
        <v>40201170.67</v>
      </c>
      <c r="G187" s="538">
        <f>SUM(G188:G213)</f>
        <v>40201170.67</v>
      </c>
      <c r="H187" s="538">
        <f>SUM(H188:H213)</f>
        <v>40201170.67</v>
      </c>
      <c r="I187" s="538">
        <f>SUM(I188:I213)</f>
        <v>29022170.67</v>
      </c>
      <c r="J187" s="538">
        <f>SUM(J188:J213)</f>
        <v>11179000</v>
      </c>
      <c r="K187" s="515"/>
      <c r="L187" s="515"/>
      <c r="M187" s="515"/>
      <c r="N187" s="515"/>
      <c r="O187" s="515"/>
      <c r="P187" s="515"/>
      <c r="Q187" s="515"/>
      <c r="R187" s="515"/>
      <c r="S187" s="515"/>
      <c r="T187" s="515"/>
      <c r="U187" s="515"/>
      <c r="V187" s="515"/>
      <c r="W187" s="515"/>
      <c r="X187" s="515"/>
      <c r="Y187" s="515"/>
      <c r="Z187" s="515"/>
      <c r="AA187" s="515"/>
      <c r="AB187" s="515"/>
      <c r="AC187" s="515"/>
      <c r="AD187" s="515"/>
      <c r="AE187" s="515"/>
      <c r="AF187" s="515"/>
      <c r="AG187" s="515"/>
      <c r="AH187" s="515"/>
      <c r="AI187" s="515"/>
      <c r="AJ187" s="515"/>
      <c r="AK187" s="515"/>
      <c r="AL187" s="515"/>
      <c r="AM187" s="515"/>
    </row>
    <row r="188" ht="24" customHeight="1" spans="2:39">
      <c r="B188" s="458" t="s">
        <v>187</v>
      </c>
      <c r="C188" s="458" t="s">
        <v>102</v>
      </c>
      <c r="D188" s="458">
        <v>205009</v>
      </c>
      <c r="E188" s="539" t="s">
        <v>188</v>
      </c>
      <c r="F188" s="528">
        <v>6691380</v>
      </c>
      <c r="G188" s="528">
        <v>6691380</v>
      </c>
      <c r="H188" s="528">
        <v>6691380</v>
      </c>
      <c r="I188" s="528">
        <v>6691380</v>
      </c>
      <c r="J188" s="528"/>
      <c r="K188" s="515"/>
      <c r="L188" s="515"/>
      <c r="M188" s="515"/>
      <c r="N188" s="515"/>
      <c r="O188" s="515"/>
      <c r="P188" s="515"/>
      <c r="Q188" s="515"/>
      <c r="R188" s="515"/>
      <c r="S188" s="515"/>
      <c r="T188" s="515"/>
      <c r="U188" s="515"/>
      <c r="V188" s="515"/>
      <c r="W188" s="515"/>
      <c r="X188" s="515"/>
      <c r="Y188" s="515"/>
      <c r="Z188" s="515"/>
      <c r="AA188" s="515"/>
      <c r="AB188" s="515"/>
      <c r="AC188" s="515"/>
      <c r="AD188" s="515"/>
      <c r="AE188" s="515"/>
      <c r="AF188" s="515"/>
      <c r="AG188" s="515"/>
      <c r="AH188" s="515"/>
      <c r="AI188" s="515"/>
      <c r="AJ188" s="515"/>
      <c r="AK188" s="515"/>
      <c r="AL188" s="515"/>
      <c r="AM188" s="515"/>
    </row>
    <row r="189" ht="24" customHeight="1" spans="2:39">
      <c r="B189" s="458" t="s">
        <v>187</v>
      </c>
      <c r="C189" s="458" t="s">
        <v>104</v>
      </c>
      <c r="D189" s="458">
        <v>205009</v>
      </c>
      <c r="E189" s="539" t="s">
        <v>189</v>
      </c>
      <c r="F189" s="528">
        <v>716908.8</v>
      </c>
      <c r="G189" s="528">
        <v>716908.8</v>
      </c>
      <c r="H189" s="528">
        <v>716908.8</v>
      </c>
      <c r="I189" s="528">
        <v>716908.8</v>
      </c>
      <c r="J189" s="528"/>
      <c r="K189" s="515"/>
      <c r="L189" s="515"/>
      <c r="M189" s="515"/>
      <c r="N189" s="515"/>
      <c r="O189" s="515"/>
      <c r="P189" s="515"/>
      <c r="Q189" s="515"/>
      <c r="R189" s="515"/>
      <c r="S189" s="515"/>
      <c r="T189" s="515"/>
      <c r="U189" s="515"/>
      <c r="V189" s="515"/>
      <c r="W189" s="515"/>
      <c r="X189" s="515"/>
      <c r="Y189" s="515"/>
      <c r="Z189" s="515"/>
      <c r="AA189" s="515"/>
      <c r="AB189" s="515"/>
      <c r="AC189" s="515"/>
      <c r="AD189" s="515"/>
      <c r="AE189" s="515"/>
      <c r="AF189" s="515"/>
      <c r="AG189" s="515"/>
      <c r="AH189" s="515"/>
      <c r="AI189" s="515"/>
      <c r="AJ189" s="515"/>
      <c r="AK189" s="515"/>
      <c r="AL189" s="515"/>
      <c r="AM189" s="515"/>
    </row>
    <row r="190" ht="24" customHeight="1" spans="2:39">
      <c r="B190" s="458" t="s">
        <v>187</v>
      </c>
      <c r="C190" s="458" t="s">
        <v>132</v>
      </c>
      <c r="D190" s="458">
        <v>205009</v>
      </c>
      <c r="E190" s="539" t="s">
        <v>226</v>
      </c>
      <c r="F190" s="528">
        <v>9448905</v>
      </c>
      <c r="G190" s="528">
        <v>9448905</v>
      </c>
      <c r="H190" s="528">
        <v>9448905</v>
      </c>
      <c r="I190" s="528">
        <v>9448905</v>
      </c>
      <c r="J190" s="528"/>
      <c r="K190" s="515"/>
      <c r="L190" s="515"/>
      <c r="M190" s="515"/>
      <c r="N190" s="515"/>
      <c r="O190" s="515"/>
      <c r="P190" s="515"/>
      <c r="Q190" s="515"/>
      <c r="R190" s="515"/>
      <c r="S190" s="515"/>
      <c r="T190" s="515"/>
      <c r="U190" s="515"/>
      <c r="V190" s="515"/>
      <c r="W190" s="515"/>
      <c r="X190" s="515"/>
      <c r="Y190" s="515"/>
      <c r="Z190" s="515"/>
      <c r="AA190" s="515"/>
      <c r="AB190" s="515"/>
      <c r="AC190" s="515"/>
      <c r="AD190" s="515"/>
      <c r="AE190" s="515"/>
      <c r="AF190" s="515"/>
      <c r="AG190" s="515"/>
      <c r="AH190" s="515"/>
      <c r="AI190" s="515"/>
      <c r="AJ190" s="515"/>
      <c r="AK190" s="515"/>
      <c r="AL190" s="515"/>
      <c r="AM190" s="515"/>
    </row>
    <row r="191" ht="24" customHeight="1" spans="2:39">
      <c r="B191" s="458" t="s">
        <v>187</v>
      </c>
      <c r="C191" s="458" t="s">
        <v>108</v>
      </c>
      <c r="D191" s="458">
        <v>205009</v>
      </c>
      <c r="E191" s="539" t="s">
        <v>191</v>
      </c>
      <c r="F191" s="528">
        <v>2706615.65</v>
      </c>
      <c r="G191" s="528">
        <v>2706615.65</v>
      </c>
      <c r="H191" s="528">
        <v>2706615.65</v>
      </c>
      <c r="I191" s="528">
        <v>2706615.65</v>
      </c>
      <c r="J191" s="528"/>
      <c r="K191" s="515"/>
      <c r="L191" s="515"/>
      <c r="M191" s="515"/>
      <c r="N191" s="515"/>
      <c r="O191" s="515"/>
      <c r="P191" s="515"/>
      <c r="Q191" s="515"/>
      <c r="R191" s="515"/>
      <c r="S191" s="515"/>
      <c r="T191" s="515"/>
      <c r="U191" s="515"/>
      <c r="V191" s="515"/>
      <c r="W191" s="515"/>
      <c r="X191" s="515"/>
      <c r="Y191" s="515"/>
      <c r="Z191" s="515"/>
      <c r="AA191" s="515"/>
      <c r="AB191" s="515"/>
      <c r="AC191" s="515"/>
      <c r="AD191" s="515"/>
      <c r="AE191" s="515"/>
      <c r="AF191" s="515"/>
      <c r="AG191" s="515"/>
      <c r="AH191" s="515"/>
      <c r="AI191" s="515"/>
      <c r="AJ191" s="515"/>
      <c r="AK191" s="515"/>
      <c r="AL191" s="515"/>
      <c r="AM191" s="515"/>
    </row>
    <row r="192" ht="24" customHeight="1" spans="2:39">
      <c r="B192" s="458" t="s">
        <v>187</v>
      </c>
      <c r="C192" s="458" t="s">
        <v>192</v>
      </c>
      <c r="D192" s="458">
        <v>205009</v>
      </c>
      <c r="E192" s="539" t="s">
        <v>193</v>
      </c>
      <c r="F192" s="528">
        <v>1302558.78</v>
      </c>
      <c r="G192" s="528">
        <v>1302558.78</v>
      </c>
      <c r="H192" s="528">
        <v>1302558.78</v>
      </c>
      <c r="I192" s="528">
        <v>1302558.78</v>
      </c>
      <c r="J192" s="528"/>
      <c r="K192" s="515"/>
      <c r="L192" s="515"/>
      <c r="M192" s="515"/>
      <c r="N192" s="515"/>
      <c r="O192" s="515"/>
      <c r="P192" s="515"/>
      <c r="Q192" s="515"/>
      <c r="R192" s="515"/>
      <c r="S192" s="515"/>
      <c r="T192" s="515"/>
      <c r="U192" s="515"/>
      <c r="V192" s="515"/>
      <c r="W192" s="515"/>
      <c r="X192" s="515"/>
      <c r="Y192" s="515"/>
      <c r="Z192" s="515"/>
      <c r="AA192" s="515"/>
      <c r="AB192" s="515"/>
      <c r="AC192" s="515"/>
      <c r="AD192" s="515"/>
      <c r="AE192" s="515"/>
      <c r="AF192" s="515"/>
      <c r="AG192" s="515"/>
      <c r="AH192" s="515"/>
      <c r="AI192" s="515"/>
      <c r="AJ192" s="515"/>
      <c r="AK192" s="515"/>
      <c r="AL192" s="515"/>
      <c r="AM192" s="515"/>
    </row>
    <row r="193" ht="24" customHeight="1" spans="2:39">
      <c r="B193" s="458" t="s">
        <v>187</v>
      </c>
      <c r="C193" s="458" t="s">
        <v>115</v>
      </c>
      <c r="D193" s="458">
        <v>205009</v>
      </c>
      <c r="E193" s="539" t="s">
        <v>194</v>
      </c>
      <c r="F193" s="528">
        <v>884296.91</v>
      </c>
      <c r="G193" s="528">
        <v>884296.91</v>
      </c>
      <c r="H193" s="528">
        <v>884296.91</v>
      </c>
      <c r="I193" s="528">
        <v>884296.91</v>
      </c>
      <c r="J193" s="528"/>
      <c r="K193" s="515"/>
      <c r="L193" s="515"/>
      <c r="M193" s="515"/>
      <c r="N193" s="515"/>
      <c r="O193" s="515"/>
      <c r="P193" s="515"/>
      <c r="Q193" s="515"/>
      <c r="R193" s="515"/>
      <c r="S193" s="515"/>
      <c r="T193" s="515"/>
      <c r="U193" s="515"/>
      <c r="V193" s="515"/>
      <c r="W193" s="515"/>
      <c r="X193" s="515"/>
      <c r="Y193" s="515"/>
      <c r="Z193" s="515"/>
      <c r="AA193" s="515"/>
      <c r="AB193" s="515"/>
      <c r="AC193" s="515"/>
      <c r="AD193" s="515"/>
      <c r="AE193" s="515"/>
      <c r="AF193" s="515"/>
      <c r="AG193" s="515"/>
      <c r="AH193" s="515"/>
      <c r="AI193" s="515"/>
      <c r="AJ193" s="515"/>
      <c r="AK193" s="515"/>
      <c r="AL193" s="515"/>
      <c r="AM193" s="515"/>
    </row>
    <row r="194" ht="24" customHeight="1" spans="2:39">
      <c r="B194" s="458" t="s">
        <v>187</v>
      </c>
      <c r="C194" s="458" t="s">
        <v>195</v>
      </c>
      <c r="D194" s="458">
        <v>205009</v>
      </c>
      <c r="E194" s="539" t="s">
        <v>196</v>
      </c>
      <c r="F194" s="528">
        <v>236828.87</v>
      </c>
      <c r="G194" s="528">
        <v>236828.87</v>
      </c>
      <c r="H194" s="528">
        <v>236828.87</v>
      </c>
      <c r="I194" s="528">
        <v>236828.87</v>
      </c>
      <c r="J194" s="528"/>
      <c r="K194" s="515"/>
      <c r="L194" s="515"/>
      <c r="M194" s="515"/>
      <c r="N194" s="515"/>
      <c r="O194" s="515"/>
      <c r="P194" s="515"/>
      <c r="Q194" s="515"/>
      <c r="R194" s="515"/>
      <c r="S194" s="515"/>
      <c r="T194" s="515"/>
      <c r="U194" s="515"/>
      <c r="V194" s="515"/>
      <c r="W194" s="515"/>
      <c r="X194" s="515"/>
      <c r="Y194" s="515"/>
      <c r="Z194" s="515"/>
      <c r="AA194" s="515"/>
      <c r="AB194" s="515"/>
      <c r="AC194" s="515"/>
      <c r="AD194" s="515"/>
      <c r="AE194" s="515"/>
      <c r="AF194" s="515"/>
      <c r="AG194" s="515"/>
      <c r="AH194" s="515"/>
      <c r="AI194" s="515"/>
      <c r="AJ194" s="515"/>
      <c r="AK194" s="515"/>
      <c r="AL194" s="515"/>
      <c r="AM194" s="515"/>
    </row>
    <row r="195" ht="24" customHeight="1" spans="2:39">
      <c r="B195" s="458" t="s">
        <v>187</v>
      </c>
      <c r="C195" s="458" t="s">
        <v>197</v>
      </c>
      <c r="D195" s="458">
        <v>205009</v>
      </c>
      <c r="E195" s="539" t="s">
        <v>198</v>
      </c>
      <c r="F195" s="528">
        <v>2029961.74</v>
      </c>
      <c r="G195" s="528">
        <v>2029961.74</v>
      </c>
      <c r="H195" s="528">
        <v>2029961.74</v>
      </c>
      <c r="I195" s="528">
        <v>2029961.74</v>
      </c>
      <c r="J195" s="528"/>
      <c r="K195" s="515"/>
      <c r="L195" s="515"/>
      <c r="M195" s="515"/>
      <c r="N195" s="515"/>
      <c r="O195" s="515"/>
      <c r="P195" s="515"/>
      <c r="Q195" s="515"/>
      <c r="R195" s="515"/>
      <c r="S195" s="515"/>
      <c r="T195" s="515"/>
      <c r="U195" s="515"/>
      <c r="V195" s="515"/>
      <c r="W195" s="515"/>
      <c r="X195" s="515"/>
      <c r="Y195" s="515"/>
      <c r="Z195" s="515"/>
      <c r="AA195" s="515"/>
      <c r="AB195" s="515"/>
      <c r="AC195" s="515"/>
      <c r="AD195" s="515"/>
      <c r="AE195" s="515"/>
      <c r="AF195" s="515"/>
      <c r="AG195" s="515"/>
      <c r="AH195" s="515"/>
      <c r="AI195" s="515"/>
      <c r="AJ195" s="515"/>
      <c r="AK195" s="515"/>
      <c r="AL195" s="515"/>
      <c r="AM195" s="515"/>
    </row>
    <row r="196" ht="24" customHeight="1" spans="2:39">
      <c r="B196" s="458" t="s">
        <v>187</v>
      </c>
      <c r="C196" s="458" t="s">
        <v>106</v>
      </c>
      <c r="D196" s="458">
        <v>205009</v>
      </c>
      <c r="E196" s="539" t="s">
        <v>199</v>
      </c>
      <c r="F196" s="528">
        <v>60714</v>
      </c>
      <c r="G196" s="528">
        <v>60714</v>
      </c>
      <c r="H196" s="528">
        <v>60714</v>
      </c>
      <c r="I196" s="528">
        <v>60714</v>
      </c>
      <c r="J196" s="528"/>
      <c r="K196" s="515"/>
      <c r="L196" s="515"/>
      <c r="M196" s="515"/>
      <c r="N196" s="515"/>
      <c r="O196" s="515"/>
      <c r="P196" s="515"/>
      <c r="Q196" s="515"/>
      <c r="R196" s="515"/>
      <c r="S196" s="515"/>
      <c r="T196" s="515"/>
      <c r="U196" s="515"/>
      <c r="V196" s="515"/>
      <c r="W196" s="515"/>
      <c r="X196" s="515"/>
      <c r="Y196" s="515"/>
      <c r="Z196" s="515"/>
      <c r="AA196" s="515"/>
      <c r="AB196" s="515"/>
      <c r="AC196" s="515"/>
      <c r="AD196" s="515"/>
      <c r="AE196" s="515"/>
      <c r="AF196" s="515"/>
      <c r="AG196" s="515"/>
      <c r="AH196" s="515"/>
      <c r="AI196" s="515"/>
      <c r="AJ196" s="515"/>
      <c r="AK196" s="515"/>
      <c r="AL196" s="515"/>
      <c r="AM196" s="515"/>
    </row>
    <row r="197" ht="24" customHeight="1" spans="2:39">
      <c r="B197" s="458" t="s">
        <v>200</v>
      </c>
      <c r="C197" s="458" t="s">
        <v>102</v>
      </c>
      <c r="D197" s="458">
        <v>205009</v>
      </c>
      <c r="E197" s="539" t="s">
        <v>201</v>
      </c>
      <c r="F197" s="528">
        <v>197710</v>
      </c>
      <c r="G197" s="528">
        <v>197710</v>
      </c>
      <c r="H197" s="528">
        <v>197710</v>
      </c>
      <c r="I197" s="528">
        <v>197710</v>
      </c>
      <c r="J197" s="528"/>
      <c r="K197" s="515"/>
      <c r="L197" s="515"/>
      <c r="M197" s="515"/>
      <c r="N197" s="515"/>
      <c r="O197" s="515"/>
      <c r="P197" s="515"/>
      <c r="Q197" s="515"/>
      <c r="R197" s="515"/>
      <c r="S197" s="515"/>
      <c r="T197" s="515"/>
      <c r="U197" s="515"/>
      <c r="V197" s="515"/>
      <c r="W197" s="515"/>
      <c r="X197" s="515"/>
      <c r="Y197" s="515"/>
      <c r="Z197" s="515"/>
      <c r="AA197" s="515"/>
      <c r="AB197" s="515"/>
      <c r="AC197" s="515"/>
      <c r="AD197" s="515"/>
      <c r="AE197" s="515"/>
      <c r="AF197" s="515"/>
      <c r="AG197" s="515"/>
      <c r="AH197" s="515"/>
      <c r="AI197" s="515"/>
      <c r="AJ197" s="515"/>
      <c r="AK197" s="515"/>
      <c r="AL197" s="515"/>
      <c r="AM197" s="515"/>
    </row>
    <row r="198" ht="24" customHeight="1" spans="2:39">
      <c r="B198" s="458" t="s">
        <v>200</v>
      </c>
      <c r="C198" s="458" t="s">
        <v>111</v>
      </c>
      <c r="D198" s="458">
        <v>205009</v>
      </c>
      <c r="E198" s="539" t="s">
        <v>202</v>
      </c>
      <c r="F198" s="528">
        <v>39474</v>
      </c>
      <c r="G198" s="528">
        <v>39474</v>
      </c>
      <c r="H198" s="528">
        <v>39474</v>
      </c>
      <c r="I198" s="528">
        <v>39474</v>
      </c>
      <c r="J198" s="528"/>
      <c r="K198" s="515"/>
      <c r="L198" s="515"/>
      <c r="M198" s="515"/>
      <c r="N198" s="515"/>
      <c r="O198" s="515"/>
      <c r="P198" s="515"/>
      <c r="Q198" s="515"/>
      <c r="R198" s="515"/>
      <c r="S198" s="515"/>
      <c r="T198" s="515"/>
      <c r="U198" s="515"/>
      <c r="V198" s="515"/>
      <c r="W198" s="515"/>
      <c r="X198" s="515"/>
      <c r="Y198" s="515"/>
      <c r="Z198" s="515"/>
      <c r="AA198" s="515"/>
      <c r="AB198" s="515"/>
      <c r="AC198" s="515"/>
      <c r="AD198" s="515"/>
      <c r="AE198" s="515"/>
      <c r="AF198" s="515"/>
      <c r="AG198" s="515"/>
      <c r="AH198" s="515"/>
      <c r="AI198" s="515"/>
      <c r="AJ198" s="515"/>
      <c r="AK198" s="515"/>
      <c r="AL198" s="515"/>
      <c r="AM198" s="515"/>
    </row>
    <row r="199" ht="24" customHeight="1" spans="2:39">
      <c r="B199" s="458" t="s">
        <v>200</v>
      </c>
      <c r="C199" s="458" t="s">
        <v>203</v>
      </c>
      <c r="D199" s="458">
        <v>205009</v>
      </c>
      <c r="E199" s="539" t="s">
        <v>204</v>
      </c>
      <c r="F199" s="528">
        <v>98685</v>
      </c>
      <c r="G199" s="528">
        <v>98685</v>
      </c>
      <c r="H199" s="528">
        <v>98685</v>
      </c>
      <c r="I199" s="528">
        <v>98685</v>
      </c>
      <c r="J199" s="528"/>
      <c r="K199" s="515"/>
      <c r="L199" s="515"/>
      <c r="M199" s="515"/>
      <c r="N199" s="515"/>
      <c r="O199" s="515"/>
      <c r="P199" s="515"/>
      <c r="Q199" s="515"/>
      <c r="R199" s="515"/>
      <c r="S199" s="515"/>
      <c r="T199" s="515"/>
      <c r="U199" s="515"/>
      <c r="V199" s="515"/>
      <c r="W199" s="515"/>
      <c r="X199" s="515"/>
      <c r="Y199" s="515"/>
      <c r="Z199" s="515"/>
      <c r="AA199" s="515"/>
      <c r="AB199" s="515"/>
      <c r="AC199" s="515"/>
      <c r="AD199" s="515"/>
      <c r="AE199" s="515"/>
      <c r="AF199" s="515"/>
      <c r="AG199" s="515"/>
      <c r="AH199" s="515"/>
      <c r="AI199" s="515"/>
      <c r="AJ199" s="515"/>
      <c r="AK199" s="515"/>
      <c r="AL199" s="515"/>
      <c r="AM199" s="515"/>
    </row>
    <row r="200" ht="24" customHeight="1" spans="2:39">
      <c r="B200" s="458" t="s">
        <v>200</v>
      </c>
      <c r="C200" s="458" t="s">
        <v>132</v>
      </c>
      <c r="D200" s="458">
        <v>205009</v>
      </c>
      <c r="E200" s="539" t="s">
        <v>205</v>
      </c>
      <c r="F200" s="528">
        <v>26552</v>
      </c>
      <c r="G200" s="528">
        <v>26552</v>
      </c>
      <c r="H200" s="528">
        <v>26552</v>
      </c>
      <c r="I200" s="528">
        <v>26552</v>
      </c>
      <c r="J200" s="528"/>
      <c r="K200" s="515"/>
      <c r="L200" s="515"/>
      <c r="M200" s="515"/>
      <c r="N200" s="515"/>
      <c r="O200" s="515"/>
      <c r="P200" s="515"/>
      <c r="Q200" s="515"/>
      <c r="R200" s="515"/>
      <c r="S200" s="515"/>
      <c r="T200" s="515"/>
      <c r="U200" s="515"/>
      <c r="V200" s="515"/>
      <c r="W200" s="515"/>
      <c r="X200" s="515"/>
      <c r="Y200" s="515"/>
      <c r="Z200" s="515"/>
      <c r="AA200" s="515"/>
      <c r="AB200" s="515"/>
      <c r="AC200" s="515"/>
      <c r="AD200" s="515"/>
      <c r="AE200" s="515"/>
      <c r="AF200" s="515"/>
      <c r="AG200" s="515"/>
      <c r="AH200" s="515"/>
      <c r="AI200" s="515"/>
      <c r="AJ200" s="515"/>
      <c r="AK200" s="515"/>
      <c r="AL200" s="515"/>
      <c r="AM200" s="515"/>
    </row>
    <row r="201" ht="24" customHeight="1" spans="2:39">
      <c r="B201" s="458" t="s">
        <v>200</v>
      </c>
      <c r="C201" s="458" t="s">
        <v>115</v>
      </c>
      <c r="D201" s="458">
        <v>205009</v>
      </c>
      <c r="E201" s="539" t="s">
        <v>207</v>
      </c>
      <c r="F201" s="528">
        <v>789480</v>
      </c>
      <c r="G201" s="528">
        <v>789480</v>
      </c>
      <c r="H201" s="528">
        <v>789480</v>
      </c>
      <c r="I201" s="528">
        <v>789480</v>
      </c>
      <c r="J201" s="528"/>
      <c r="K201" s="515"/>
      <c r="L201" s="515"/>
      <c r="M201" s="515"/>
      <c r="N201" s="515"/>
      <c r="O201" s="515"/>
      <c r="P201" s="515"/>
      <c r="Q201" s="515"/>
      <c r="R201" s="515"/>
      <c r="S201" s="515"/>
      <c r="T201" s="515"/>
      <c r="U201" s="515"/>
      <c r="V201" s="515"/>
      <c r="W201" s="515"/>
      <c r="X201" s="515"/>
      <c r="Y201" s="515"/>
      <c r="Z201" s="515"/>
      <c r="AA201" s="515"/>
      <c r="AB201" s="515"/>
      <c r="AC201" s="515"/>
      <c r="AD201" s="515"/>
      <c r="AE201" s="515"/>
      <c r="AF201" s="515"/>
      <c r="AG201" s="515"/>
      <c r="AH201" s="515"/>
      <c r="AI201" s="515"/>
      <c r="AJ201" s="515"/>
      <c r="AK201" s="515"/>
      <c r="AL201" s="515"/>
      <c r="AM201" s="515"/>
    </row>
    <row r="202" ht="24" customHeight="1" spans="2:39">
      <c r="B202" s="458" t="s">
        <v>200</v>
      </c>
      <c r="C202" s="458">
        <v>13</v>
      </c>
      <c r="D202" s="458">
        <v>205009</v>
      </c>
      <c r="E202" s="539" t="s">
        <v>208</v>
      </c>
      <c r="F202" s="528">
        <v>50000</v>
      </c>
      <c r="G202" s="528">
        <v>50000</v>
      </c>
      <c r="H202" s="528">
        <v>50000</v>
      </c>
      <c r="I202" s="528"/>
      <c r="J202" s="528">
        <v>50000</v>
      </c>
      <c r="K202" s="515"/>
      <c r="L202" s="515"/>
      <c r="M202" s="515"/>
      <c r="N202" s="515"/>
      <c r="O202" s="515"/>
      <c r="P202" s="515"/>
      <c r="Q202" s="515"/>
      <c r="R202" s="515"/>
      <c r="S202" s="515"/>
      <c r="T202" s="515"/>
      <c r="U202" s="515"/>
      <c r="V202" s="515"/>
      <c r="W202" s="515"/>
      <c r="X202" s="515"/>
      <c r="Y202" s="515"/>
      <c r="Z202" s="515"/>
      <c r="AA202" s="515"/>
      <c r="AB202" s="515"/>
      <c r="AC202" s="515"/>
      <c r="AD202" s="515"/>
      <c r="AE202" s="515"/>
      <c r="AF202" s="515"/>
      <c r="AG202" s="515"/>
      <c r="AH202" s="515"/>
      <c r="AI202" s="515"/>
      <c r="AJ202" s="515"/>
      <c r="AK202" s="515"/>
      <c r="AL202" s="515"/>
      <c r="AM202" s="515"/>
    </row>
    <row r="203" ht="24" customHeight="1" spans="2:39">
      <c r="B203" s="458" t="s">
        <v>200</v>
      </c>
      <c r="C203" s="458" t="s">
        <v>209</v>
      </c>
      <c r="D203" s="458">
        <v>205009</v>
      </c>
      <c r="E203" s="539" t="s">
        <v>210</v>
      </c>
      <c r="F203" s="528">
        <v>43861.5</v>
      </c>
      <c r="G203" s="528">
        <v>43861.5</v>
      </c>
      <c r="H203" s="528">
        <v>43861.5</v>
      </c>
      <c r="I203" s="528">
        <v>43861.5</v>
      </c>
      <c r="J203" s="528"/>
      <c r="K203" s="515"/>
      <c r="L203" s="515"/>
      <c r="M203" s="515"/>
      <c r="N203" s="515"/>
      <c r="O203" s="515"/>
      <c r="P203" s="515"/>
      <c r="Q203" s="515"/>
      <c r="R203" s="515"/>
      <c r="S203" s="515"/>
      <c r="T203" s="515"/>
      <c r="U203" s="515"/>
      <c r="V203" s="515"/>
      <c r="W203" s="515"/>
      <c r="X203" s="515"/>
      <c r="Y203" s="515"/>
      <c r="Z203" s="515"/>
      <c r="AA203" s="515"/>
      <c r="AB203" s="515"/>
      <c r="AC203" s="515"/>
      <c r="AD203" s="515"/>
      <c r="AE203" s="515"/>
      <c r="AF203" s="515"/>
      <c r="AG203" s="515"/>
      <c r="AH203" s="515"/>
      <c r="AI203" s="515"/>
      <c r="AJ203" s="515"/>
      <c r="AK203" s="515"/>
      <c r="AL203" s="515"/>
      <c r="AM203" s="515"/>
    </row>
    <row r="204" ht="24" customHeight="1" spans="2:39">
      <c r="B204" s="458" t="s">
        <v>200</v>
      </c>
      <c r="C204" s="458">
        <v>26</v>
      </c>
      <c r="D204" s="458">
        <v>205009</v>
      </c>
      <c r="E204" s="539" t="s">
        <v>227</v>
      </c>
      <c r="F204" s="528">
        <v>11000000</v>
      </c>
      <c r="G204" s="528">
        <v>11000000</v>
      </c>
      <c r="H204" s="528">
        <v>11000000</v>
      </c>
      <c r="I204" s="528"/>
      <c r="J204" s="528">
        <v>11000000</v>
      </c>
      <c r="K204" s="515"/>
      <c r="L204" s="515"/>
      <c r="M204" s="515"/>
      <c r="N204" s="515"/>
      <c r="O204" s="515"/>
      <c r="P204" s="515"/>
      <c r="Q204" s="515"/>
      <c r="R204" s="515"/>
      <c r="S204" s="515"/>
      <c r="T204" s="515"/>
      <c r="U204" s="515"/>
      <c r="V204" s="515"/>
      <c r="W204" s="515"/>
      <c r="X204" s="515"/>
      <c r="Y204" s="515"/>
      <c r="Z204" s="515"/>
      <c r="AA204" s="515"/>
      <c r="AB204" s="515"/>
      <c r="AC204" s="515"/>
      <c r="AD204" s="515"/>
      <c r="AE204" s="515"/>
      <c r="AF204" s="515"/>
      <c r="AG204" s="515"/>
      <c r="AH204" s="515"/>
      <c r="AI204" s="515"/>
      <c r="AJ204" s="515"/>
      <c r="AK204" s="515"/>
      <c r="AL204" s="515"/>
      <c r="AM204" s="515"/>
    </row>
    <row r="205" ht="24" customHeight="1" spans="2:39">
      <c r="B205" s="458" t="s">
        <v>200</v>
      </c>
      <c r="C205" s="458">
        <v>27</v>
      </c>
      <c r="D205" s="458">
        <v>205009</v>
      </c>
      <c r="E205" s="539" t="s">
        <v>228</v>
      </c>
      <c r="F205" s="528">
        <v>129000</v>
      </c>
      <c r="G205" s="528">
        <v>129000</v>
      </c>
      <c r="H205" s="528">
        <v>129000</v>
      </c>
      <c r="I205" s="528"/>
      <c r="J205" s="528">
        <v>129000</v>
      </c>
      <c r="K205" s="515"/>
      <c r="L205" s="515"/>
      <c r="M205" s="515"/>
      <c r="N205" s="515"/>
      <c r="O205" s="515"/>
      <c r="P205" s="515"/>
      <c r="Q205" s="515"/>
      <c r="R205" s="515"/>
      <c r="S205" s="515"/>
      <c r="T205" s="515"/>
      <c r="U205" s="515"/>
      <c r="V205" s="515"/>
      <c r="W205" s="515"/>
      <c r="X205" s="515"/>
      <c r="Y205" s="515"/>
      <c r="Z205" s="515"/>
      <c r="AA205" s="515"/>
      <c r="AB205" s="515"/>
      <c r="AC205" s="515"/>
      <c r="AD205" s="515"/>
      <c r="AE205" s="515"/>
      <c r="AF205" s="515"/>
      <c r="AG205" s="515"/>
      <c r="AH205" s="515"/>
      <c r="AI205" s="515"/>
      <c r="AJ205" s="515"/>
      <c r="AK205" s="515"/>
      <c r="AL205" s="515"/>
      <c r="AM205" s="515"/>
    </row>
    <row r="206" ht="24" customHeight="1" spans="2:39">
      <c r="B206" s="458" t="s">
        <v>200</v>
      </c>
      <c r="C206" s="458" t="s">
        <v>211</v>
      </c>
      <c r="D206" s="458">
        <v>205009</v>
      </c>
      <c r="E206" s="539" t="s">
        <v>212</v>
      </c>
      <c r="F206" s="528">
        <v>337143.88</v>
      </c>
      <c r="G206" s="528">
        <v>337143.88</v>
      </c>
      <c r="H206" s="528">
        <v>337143.88</v>
      </c>
      <c r="I206" s="528">
        <v>337143.88</v>
      </c>
      <c r="J206" s="528"/>
      <c r="K206" s="515"/>
      <c r="L206" s="515"/>
      <c r="M206" s="515"/>
      <c r="N206" s="515"/>
      <c r="O206" s="515"/>
      <c r="P206" s="515"/>
      <c r="Q206" s="515"/>
      <c r="R206" s="515"/>
      <c r="S206" s="515"/>
      <c r="T206" s="515"/>
      <c r="U206" s="515"/>
      <c r="V206" s="515"/>
      <c r="W206" s="515"/>
      <c r="X206" s="515"/>
      <c r="Y206" s="515"/>
      <c r="Z206" s="515"/>
      <c r="AA206" s="515"/>
      <c r="AB206" s="515"/>
      <c r="AC206" s="515"/>
      <c r="AD206" s="515"/>
      <c r="AE206" s="515"/>
      <c r="AF206" s="515"/>
      <c r="AG206" s="515"/>
      <c r="AH206" s="515"/>
      <c r="AI206" s="515"/>
      <c r="AJ206" s="515"/>
      <c r="AK206" s="515"/>
      <c r="AL206" s="515"/>
      <c r="AM206" s="515"/>
    </row>
    <row r="207" ht="24" customHeight="1" spans="2:39">
      <c r="B207" s="458" t="s">
        <v>200</v>
      </c>
      <c r="C207" s="458" t="s">
        <v>213</v>
      </c>
      <c r="D207" s="458">
        <v>205009</v>
      </c>
      <c r="E207" s="539" t="s">
        <v>214</v>
      </c>
      <c r="F207" s="528">
        <v>223341.4</v>
      </c>
      <c r="G207" s="528">
        <v>223341.4</v>
      </c>
      <c r="H207" s="528">
        <v>223341.4</v>
      </c>
      <c r="I207" s="528">
        <v>223341.4</v>
      </c>
      <c r="J207" s="528"/>
      <c r="K207" s="515"/>
      <c r="L207" s="515"/>
      <c r="M207" s="515"/>
      <c r="N207" s="515"/>
      <c r="O207" s="515"/>
      <c r="P207" s="515"/>
      <c r="Q207" s="515"/>
      <c r="R207" s="515"/>
      <c r="S207" s="515"/>
      <c r="T207" s="515"/>
      <c r="U207" s="515"/>
      <c r="V207" s="515"/>
      <c r="W207" s="515"/>
      <c r="X207" s="515"/>
      <c r="Y207" s="515"/>
      <c r="Z207" s="515"/>
      <c r="AA207" s="515"/>
      <c r="AB207" s="515"/>
      <c r="AC207" s="515"/>
      <c r="AD207" s="515"/>
      <c r="AE207" s="515"/>
      <c r="AF207" s="515"/>
      <c r="AG207" s="515"/>
      <c r="AH207" s="515"/>
      <c r="AI207" s="515"/>
      <c r="AJ207" s="515"/>
      <c r="AK207" s="515"/>
      <c r="AL207" s="515"/>
      <c r="AM207" s="515"/>
    </row>
    <row r="208" ht="24" customHeight="1" spans="2:39">
      <c r="B208" s="458" t="s">
        <v>200</v>
      </c>
      <c r="C208" s="458" t="s">
        <v>215</v>
      </c>
      <c r="D208" s="458">
        <v>205009</v>
      </c>
      <c r="E208" s="539" t="s">
        <v>216</v>
      </c>
      <c r="F208" s="528">
        <v>550800</v>
      </c>
      <c r="G208" s="528">
        <v>550800</v>
      </c>
      <c r="H208" s="528">
        <v>550800</v>
      </c>
      <c r="I208" s="528">
        <v>550800</v>
      </c>
      <c r="J208" s="528"/>
      <c r="K208" s="515"/>
      <c r="L208" s="515"/>
      <c r="M208" s="515"/>
      <c r="N208" s="515"/>
      <c r="O208" s="515"/>
      <c r="P208" s="515"/>
      <c r="Q208" s="515"/>
      <c r="R208" s="515"/>
      <c r="S208" s="515"/>
      <c r="T208" s="515"/>
      <c r="U208" s="515"/>
      <c r="V208" s="515"/>
      <c r="W208" s="515"/>
      <c r="X208" s="515"/>
      <c r="Y208" s="515"/>
      <c r="Z208" s="515"/>
      <c r="AA208" s="515"/>
      <c r="AB208" s="515"/>
      <c r="AC208" s="515"/>
      <c r="AD208" s="515"/>
      <c r="AE208" s="515"/>
      <c r="AF208" s="515"/>
      <c r="AG208" s="515"/>
      <c r="AH208" s="515"/>
      <c r="AI208" s="515"/>
      <c r="AJ208" s="515"/>
      <c r="AK208" s="515"/>
      <c r="AL208" s="515"/>
      <c r="AM208" s="515"/>
    </row>
    <row r="209" ht="24" customHeight="1" spans="2:39">
      <c r="B209" s="458" t="s">
        <v>200</v>
      </c>
      <c r="C209" s="458" t="s">
        <v>217</v>
      </c>
      <c r="D209" s="458">
        <v>205009</v>
      </c>
      <c r="E209" s="539" t="s">
        <v>218</v>
      </c>
      <c r="F209" s="528">
        <v>60000</v>
      </c>
      <c r="G209" s="528">
        <v>60000</v>
      </c>
      <c r="H209" s="528">
        <v>60000</v>
      </c>
      <c r="I209" s="528">
        <v>60000</v>
      </c>
      <c r="J209" s="528"/>
      <c r="K209" s="515"/>
      <c r="L209" s="515"/>
      <c r="M209" s="515"/>
      <c r="N209" s="515"/>
      <c r="O209" s="515"/>
      <c r="P209" s="515"/>
      <c r="Q209" s="515"/>
      <c r="R209" s="515"/>
      <c r="S209" s="515"/>
      <c r="T209" s="515"/>
      <c r="U209" s="515"/>
      <c r="V209" s="515"/>
      <c r="W209" s="515"/>
      <c r="X209" s="515"/>
      <c r="Y209" s="515"/>
      <c r="Z209" s="515"/>
      <c r="AA209" s="515"/>
      <c r="AB209" s="515"/>
      <c r="AC209" s="515"/>
      <c r="AD209" s="515"/>
      <c r="AE209" s="515"/>
      <c r="AF209" s="515"/>
      <c r="AG209" s="515"/>
      <c r="AH209" s="515"/>
      <c r="AI209" s="515"/>
      <c r="AJ209" s="515"/>
      <c r="AK209" s="515"/>
      <c r="AL209" s="515"/>
      <c r="AM209" s="515"/>
    </row>
    <row r="210" ht="24" customHeight="1" spans="2:39">
      <c r="B210" s="458" t="s">
        <v>200</v>
      </c>
      <c r="C210" s="458" t="s">
        <v>106</v>
      </c>
      <c r="D210" s="458">
        <v>205009</v>
      </c>
      <c r="E210" s="539" t="s">
        <v>219</v>
      </c>
      <c r="F210" s="528">
        <v>427892.14</v>
      </c>
      <c r="G210" s="528">
        <v>427892.14</v>
      </c>
      <c r="H210" s="528">
        <v>427892.14</v>
      </c>
      <c r="I210" s="528">
        <v>427892.14</v>
      </c>
      <c r="J210" s="528"/>
      <c r="K210" s="515"/>
      <c r="L210" s="515"/>
      <c r="M210" s="515"/>
      <c r="N210" s="515"/>
      <c r="O210" s="515"/>
      <c r="P210" s="515"/>
      <c r="Q210" s="515"/>
      <c r="R210" s="515"/>
      <c r="S210" s="515"/>
      <c r="T210" s="515"/>
      <c r="U210" s="515"/>
      <c r="V210" s="515"/>
      <c r="W210" s="515"/>
      <c r="X210" s="515"/>
      <c r="Y210" s="515"/>
      <c r="Z210" s="515"/>
      <c r="AA210" s="515"/>
      <c r="AB210" s="515"/>
      <c r="AC210" s="515"/>
      <c r="AD210" s="515"/>
      <c r="AE210" s="515"/>
      <c r="AF210" s="515"/>
      <c r="AG210" s="515"/>
      <c r="AH210" s="515"/>
      <c r="AI210" s="515"/>
      <c r="AJ210" s="515"/>
      <c r="AK210" s="515"/>
      <c r="AL210" s="515"/>
      <c r="AM210" s="515"/>
    </row>
    <row r="211" ht="24" customHeight="1" spans="2:39">
      <c r="B211" s="458" t="s">
        <v>220</v>
      </c>
      <c r="C211" s="458" t="s">
        <v>104</v>
      </c>
      <c r="D211" s="458">
        <v>205009</v>
      </c>
      <c r="E211" s="539" t="s">
        <v>222</v>
      </c>
      <c r="F211" s="528">
        <v>8712</v>
      </c>
      <c r="G211" s="528">
        <v>8712</v>
      </c>
      <c r="H211" s="528">
        <v>8712</v>
      </c>
      <c r="I211" s="528">
        <v>8712</v>
      </c>
      <c r="J211" s="528"/>
      <c r="K211" s="515"/>
      <c r="L211" s="515"/>
      <c r="M211" s="515"/>
      <c r="N211" s="515"/>
      <c r="O211" s="515"/>
      <c r="P211" s="515"/>
      <c r="Q211" s="515"/>
      <c r="R211" s="515"/>
      <c r="S211" s="515"/>
      <c r="T211" s="515"/>
      <c r="U211" s="515"/>
      <c r="V211" s="515"/>
      <c r="W211" s="515"/>
      <c r="X211" s="515"/>
      <c r="Y211" s="515"/>
      <c r="Z211" s="515"/>
      <c r="AA211" s="515"/>
      <c r="AB211" s="515"/>
      <c r="AC211" s="515"/>
      <c r="AD211" s="515"/>
      <c r="AE211" s="515"/>
      <c r="AF211" s="515"/>
      <c r="AG211" s="515"/>
      <c r="AH211" s="515"/>
      <c r="AI211" s="515"/>
      <c r="AJ211" s="515"/>
      <c r="AK211" s="515"/>
      <c r="AL211" s="515"/>
      <c r="AM211" s="515"/>
    </row>
    <row r="212" ht="24" customHeight="1" spans="2:39">
      <c r="B212" s="458" t="s">
        <v>220</v>
      </c>
      <c r="C212" s="458" t="s">
        <v>111</v>
      </c>
      <c r="D212" s="458">
        <v>205009</v>
      </c>
      <c r="E212" s="539" t="s">
        <v>223</v>
      </c>
      <c r="F212" s="528">
        <v>2064349</v>
      </c>
      <c r="G212" s="528">
        <v>2064349</v>
      </c>
      <c r="H212" s="528">
        <v>2064349</v>
      </c>
      <c r="I212" s="528">
        <v>2064349</v>
      </c>
      <c r="J212" s="528"/>
      <c r="K212" s="515"/>
      <c r="L212" s="515"/>
      <c r="M212" s="515"/>
      <c r="N212" s="515"/>
      <c r="O212" s="515"/>
      <c r="P212" s="515"/>
      <c r="Q212" s="515"/>
      <c r="R212" s="515"/>
      <c r="S212" s="515"/>
      <c r="T212" s="515"/>
      <c r="U212" s="515"/>
      <c r="V212" s="515"/>
      <c r="W212" s="515"/>
      <c r="X212" s="515"/>
      <c r="Y212" s="515"/>
      <c r="Z212" s="515"/>
      <c r="AA212" s="515"/>
      <c r="AB212" s="515"/>
      <c r="AC212" s="515"/>
      <c r="AD212" s="515"/>
      <c r="AE212" s="515"/>
      <c r="AF212" s="515"/>
      <c r="AG212" s="515"/>
      <c r="AH212" s="515"/>
      <c r="AI212" s="515"/>
      <c r="AJ212" s="515"/>
      <c r="AK212" s="515"/>
      <c r="AL212" s="515"/>
      <c r="AM212" s="515"/>
    </row>
    <row r="213" ht="24" customHeight="1" spans="2:39">
      <c r="B213" s="458" t="s">
        <v>220</v>
      </c>
      <c r="C213" s="458" t="s">
        <v>132</v>
      </c>
      <c r="D213" s="458">
        <v>205009</v>
      </c>
      <c r="E213" s="539" t="s">
        <v>224</v>
      </c>
      <c r="F213" s="528">
        <v>76000</v>
      </c>
      <c r="G213" s="528">
        <v>76000</v>
      </c>
      <c r="H213" s="528">
        <v>76000</v>
      </c>
      <c r="I213" s="528">
        <v>76000</v>
      </c>
      <c r="J213" s="528"/>
      <c r="K213" s="515"/>
      <c r="L213" s="515"/>
      <c r="M213" s="515"/>
      <c r="N213" s="515"/>
      <c r="O213" s="515"/>
      <c r="P213" s="515"/>
      <c r="Q213" s="515"/>
      <c r="R213" s="515"/>
      <c r="S213" s="515"/>
      <c r="T213" s="515"/>
      <c r="U213" s="515"/>
      <c r="V213" s="515"/>
      <c r="W213" s="515"/>
      <c r="X213" s="515"/>
      <c r="Y213" s="515"/>
      <c r="Z213" s="515"/>
      <c r="AA213" s="515"/>
      <c r="AB213" s="515"/>
      <c r="AC213" s="515"/>
      <c r="AD213" s="515"/>
      <c r="AE213" s="515"/>
      <c r="AF213" s="515"/>
      <c r="AG213" s="515"/>
      <c r="AH213" s="515"/>
      <c r="AI213" s="515"/>
      <c r="AJ213" s="515"/>
      <c r="AK213" s="515"/>
      <c r="AL213" s="515"/>
      <c r="AM213" s="51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7"/>
  <sheetViews>
    <sheetView workbookViewId="0">
      <pane xSplit="4" ySplit="6" topLeftCell="E7" activePane="bottomRight" state="frozen"/>
      <selection/>
      <selection pane="topRight"/>
      <selection pane="bottomLeft"/>
      <selection pane="bottomRight" activeCell="E5" sqref="E5:E6"/>
    </sheetView>
  </sheetViews>
  <sheetFormatPr defaultColWidth="10" defaultRowHeight="13.5"/>
  <cols>
    <col min="1" max="1" width="1.5" style="477" customWidth="1"/>
    <col min="2" max="4" width="6.125" style="477" customWidth="1"/>
    <col min="5" max="5" width="34" style="477" customWidth="1"/>
    <col min="6" max="6" width="19.125" style="501" customWidth="1"/>
    <col min="7" max="7" width="19.125" style="477" customWidth="1"/>
    <col min="8" max="8" width="20.875" style="477" customWidth="1"/>
    <col min="9" max="9" width="16.375" style="477" customWidth="1"/>
    <col min="10" max="10" width="10.375" style="477" customWidth="1"/>
    <col min="11" max="12" width="9.75" style="477" customWidth="1"/>
    <col min="13" max="13" width="15.375" style="477" customWidth="1"/>
    <col min="14" max="101" width="10" style="477"/>
    <col min="102" max="102" width="14.625" style="477" customWidth="1"/>
    <col min="103" max="103" width="15.125" style="477" customWidth="1"/>
    <col min="104" max="104" width="16.75" style="477" customWidth="1"/>
    <col min="105" max="105" width="10" style="477"/>
    <col min="106" max="106" width="17.875" style="477" customWidth="1"/>
    <col min="107" max="16384" width="10" style="477"/>
  </cols>
  <sheetData>
    <row r="1" ht="15.75" spans="1:10">
      <c r="A1" s="479"/>
      <c r="B1" s="451"/>
      <c r="C1" s="482"/>
      <c r="D1" s="482"/>
      <c r="E1" s="482"/>
      <c r="F1" s="521" t="s">
        <v>229</v>
      </c>
      <c r="G1" s="482"/>
      <c r="H1" s="482"/>
      <c r="I1" s="530"/>
      <c r="J1" s="530"/>
    </row>
    <row r="2" ht="32.1" customHeight="1" spans="1:10">
      <c r="A2" s="522"/>
      <c r="B2" s="484" t="s">
        <v>230</v>
      </c>
      <c r="C2" s="484"/>
      <c r="D2" s="484"/>
      <c r="E2" s="484"/>
      <c r="F2" s="506"/>
      <c r="G2" s="484"/>
      <c r="H2" s="484"/>
      <c r="I2" s="522"/>
      <c r="J2" s="531"/>
    </row>
    <row r="3" spans="2:8">
      <c r="B3" s="486" t="s">
        <v>5</v>
      </c>
      <c r="C3" s="486"/>
      <c r="D3" s="486"/>
      <c r="E3" s="486"/>
      <c r="F3" s="507"/>
      <c r="H3" s="523" t="s">
        <v>6</v>
      </c>
    </row>
    <row r="4" ht="24.95" customHeight="1" spans="2:8">
      <c r="B4" s="458" t="s">
        <v>9</v>
      </c>
      <c r="C4" s="458"/>
      <c r="D4" s="458"/>
      <c r="E4" s="458"/>
      <c r="F4" s="509" t="s">
        <v>59</v>
      </c>
      <c r="G4" s="474" t="s">
        <v>231</v>
      </c>
      <c r="H4" s="474" t="s">
        <v>179</v>
      </c>
    </row>
    <row r="5" ht="21" customHeight="1" spans="2:8">
      <c r="B5" s="458" t="s">
        <v>96</v>
      </c>
      <c r="C5" s="458"/>
      <c r="D5" s="458"/>
      <c r="E5" s="458" t="s">
        <v>232</v>
      </c>
      <c r="F5" s="509"/>
      <c r="G5" s="474"/>
      <c r="H5" s="474"/>
    </row>
    <row r="6" ht="24.95" customHeight="1" spans="2:8">
      <c r="B6" s="458" t="s">
        <v>98</v>
      </c>
      <c r="C6" s="458" t="s">
        <v>99</v>
      </c>
      <c r="D6" s="458" t="s">
        <v>100</v>
      </c>
      <c r="E6" s="458"/>
      <c r="F6" s="509"/>
      <c r="G6" s="474"/>
      <c r="H6" s="474"/>
    </row>
    <row r="7" ht="21.95" customHeight="1" spans="2:8">
      <c r="B7" s="458"/>
      <c r="C7" s="458"/>
      <c r="D7" s="458"/>
      <c r="E7" s="458" t="s">
        <v>72</v>
      </c>
      <c r="F7" s="524">
        <f>SUM(F8:F27)</f>
        <v>104143279.1</v>
      </c>
      <c r="G7" s="524">
        <f>SUM(G8:G27)</f>
        <v>104143279.1</v>
      </c>
      <c r="H7" s="461"/>
    </row>
    <row r="8" ht="21.95" customHeight="1" spans="2:8">
      <c r="B8" s="525" t="s">
        <v>101</v>
      </c>
      <c r="C8" s="525" t="s">
        <v>102</v>
      </c>
      <c r="D8" s="525" t="s">
        <v>102</v>
      </c>
      <c r="E8" s="526" t="s">
        <v>103</v>
      </c>
      <c r="F8" s="527">
        <f t="shared" ref="F8:F26" si="0">G8</f>
        <v>12147683.87</v>
      </c>
      <c r="G8" s="528">
        <v>12147683.87</v>
      </c>
      <c r="H8" s="529"/>
    </row>
    <row r="9" ht="21.95" customHeight="1" spans="2:8">
      <c r="B9" s="525" t="s">
        <v>101</v>
      </c>
      <c r="C9" s="525" t="s">
        <v>102</v>
      </c>
      <c r="D9" s="525" t="s">
        <v>104</v>
      </c>
      <c r="E9" s="526" t="s">
        <v>105</v>
      </c>
      <c r="F9" s="527">
        <f t="shared" si="0"/>
        <v>167000</v>
      </c>
      <c r="G9" s="528">
        <v>167000</v>
      </c>
      <c r="H9" s="529"/>
    </row>
    <row r="10" ht="21.95" customHeight="1" spans="2:8">
      <c r="B10" s="525" t="s">
        <v>101</v>
      </c>
      <c r="C10" s="525" t="s">
        <v>102</v>
      </c>
      <c r="D10" s="525" t="s">
        <v>120</v>
      </c>
      <c r="E10" s="526" t="s">
        <v>121</v>
      </c>
      <c r="F10" s="527">
        <f t="shared" si="0"/>
        <v>3874852.76</v>
      </c>
      <c r="G10" s="528">
        <v>3874852.76</v>
      </c>
      <c r="H10" s="529"/>
    </row>
    <row r="11" ht="21.95" customHeight="1" spans="2:8">
      <c r="B11" s="525" t="s">
        <v>101</v>
      </c>
      <c r="C11" s="525" t="s">
        <v>102</v>
      </c>
      <c r="D11" s="525" t="s">
        <v>132</v>
      </c>
      <c r="E11" s="526" t="s">
        <v>133</v>
      </c>
      <c r="F11" s="527">
        <f t="shared" si="0"/>
        <v>16880000</v>
      </c>
      <c r="G11" s="528">
        <v>16880000</v>
      </c>
      <c r="H11" s="529"/>
    </row>
    <row r="12" ht="21.95" customHeight="1" spans="2:8">
      <c r="B12" s="525" t="s">
        <v>101</v>
      </c>
      <c r="C12" s="525" t="s">
        <v>102</v>
      </c>
      <c r="D12" s="525" t="s">
        <v>126</v>
      </c>
      <c r="E12" s="526" t="s">
        <v>127</v>
      </c>
      <c r="F12" s="527">
        <f t="shared" si="0"/>
        <v>4432485.3</v>
      </c>
      <c r="G12" s="528">
        <v>4432485.3</v>
      </c>
      <c r="H12" s="529"/>
    </row>
    <row r="13" ht="21.95" customHeight="1" spans="2:8">
      <c r="B13" s="525" t="s">
        <v>101</v>
      </c>
      <c r="C13" s="525" t="s">
        <v>102</v>
      </c>
      <c r="D13" s="525" t="s">
        <v>115</v>
      </c>
      <c r="E13" s="526" t="s">
        <v>129</v>
      </c>
      <c r="F13" s="527">
        <f t="shared" si="0"/>
        <v>627292.93</v>
      </c>
      <c r="G13" s="528">
        <v>627292.93</v>
      </c>
      <c r="H13" s="529"/>
    </row>
    <row r="14" ht="21.95" customHeight="1" spans="2:8">
      <c r="B14" s="525" t="s">
        <v>101</v>
      </c>
      <c r="C14" s="525" t="s">
        <v>102</v>
      </c>
      <c r="D14" s="525" t="s">
        <v>106</v>
      </c>
      <c r="E14" s="526" t="s">
        <v>107</v>
      </c>
      <c r="F14" s="527">
        <f t="shared" si="0"/>
        <v>1855378.08</v>
      </c>
      <c r="G14" s="528">
        <v>1855378.08</v>
      </c>
      <c r="H14" s="529"/>
    </row>
    <row r="15" ht="21.95" customHeight="1" spans="2:8">
      <c r="B15" s="525" t="s">
        <v>101</v>
      </c>
      <c r="C15" s="525" t="s">
        <v>104</v>
      </c>
      <c r="D15" s="525" t="s">
        <v>111</v>
      </c>
      <c r="E15" s="526" t="s">
        <v>128</v>
      </c>
      <c r="F15" s="527">
        <f t="shared" si="0"/>
        <v>5035248.9</v>
      </c>
      <c r="G15" s="528">
        <v>5035248.9</v>
      </c>
      <c r="H15" s="529"/>
    </row>
    <row r="16" ht="21.95" customHeight="1" spans="2:8">
      <c r="B16" s="525" t="s">
        <v>101</v>
      </c>
      <c r="C16" s="525" t="s">
        <v>108</v>
      </c>
      <c r="D16" s="525" t="s">
        <v>108</v>
      </c>
      <c r="E16" s="526" t="s">
        <v>134</v>
      </c>
      <c r="F16" s="527">
        <f t="shared" si="0"/>
        <v>32991379.19</v>
      </c>
      <c r="G16" s="528">
        <v>32991379.19</v>
      </c>
      <c r="H16" s="529"/>
    </row>
    <row r="17" ht="21.95" customHeight="1" spans="2:8">
      <c r="B17" s="525" t="s">
        <v>101</v>
      </c>
      <c r="C17" s="525" t="s">
        <v>108</v>
      </c>
      <c r="D17" s="525" t="s">
        <v>106</v>
      </c>
      <c r="E17" s="526" t="s">
        <v>109</v>
      </c>
      <c r="F17" s="527">
        <f t="shared" si="0"/>
        <v>1370000</v>
      </c>
      <c r="G17" s="528">
        <v>1370000</v>
      </c>
      <c r="H17" s="529"/>
    </row>
    <row r="18" ht="21.95" customHeight="1" spans="2:8">
      <c r="B18" s="525" t="s">
        <v>110</v>
      </c>
      <c r="C18" s="525" t="s">
        <v>111</v>
      </c>
      <c r="D18" s="525" t="s">
        <v>102</v>
      </c>
      <c r="E18" s="526" t="s">
        <v>112</v>
      </c>
      <c r="F18" s="527">
        <f t="shared" si="0"/>
        <v>2040989.95</v>
      </c>
      <c r="G18" s="528">
        <v>2040989.95</v>
      </c>
      <c r="H18" s="529"/>
    </row>
    <row r="19" ht="21.95" customHeight="1" spans="2:8">
      <c r="B19" s="525" t="s">
        <v>110</v>
      </c>
      <c r="C19" s="525" t="s">
        <v>111</v>
      </c>
      <c r="D19" s="525" t="s">
        <v>104</v>
      </c>
      <c r="E19" s="526" t="s">
        <v>122</v>
      </c>
      <c r="F19" s="527">
        <f t="shared" si="0"/>
        <v>7768978.06</v>
      </c>
      <c r="G19" s="528">
        <v>7768978.06</v>
      </c>
      <c r="H19" s="529"/>
    </row>
    <row r="20" ht="21.95" customHeight="1" spans="2:8">
      <c r="B20" s="525" t="s">
        <v>110</v>
      </c>
      <c r="C20" s="525" t="s">
        <v>111</v>
      </c>
      <c r="D20" s="525" t="s">
        <v>111</v>
      </c>
      <c r="E20" s="526" t="s">
        <v>113</v>
      </c>
      <c r="F20" s="527">
        <f t="shared" si="0"/>
        <v>5912371.42</v>
      </c>
      <c r="G20" s="528">
        <v>5912371.42</v>
      </c>
      <c r="H20" s="529"/>
    </row>
    <row r="21" ht="21.95" customHeight="1" spans="2:8">
      <c r="B21" s="525" t="s">
        <v>110</v>
      </c>
      <c r="C21" s="525" t="s">
        <v>108</v>
      </c>
      <c r="D21" s="525" t="s">
        <v>102</v>
      </c>
      <c r="E21" s="526" t="s">
        <v>130</v>
      </c>
      <c r="F21" s="527">
        <f t="shared" si="0"/>
        <v>106494</v>
      </c>
      <c r="G21" s="528">
        <v>106494</v>
      </c>
      <c r="H21" s="529"/>
    </row>
    <row r="22" ht="21.95" customHeight="1" spans="2:8">
      <c r="B22" s="525" t="s">
        <v>110</v>
      </c>
      <c r="C22" s="525" t="s">
        <v>106</v>
      </c>
      <c r="D22" s="525" t="s">
        <v>106</v>
      </c>
      <c r="E22" s="526" t="s">
        <v>131</v>
      </c>
      <c r="F22" s="527">
        <f t="shared" si="0"/>
        <v>14123.65</v>
      </c>
      <c r="G22" s="528">
        <v>14123.65</v>
      </c>
      <c r="H22" s="529"/>
    </row>
    <row r="23" ht="21.95" customHeight="1" spans="2:8">
      <c r="B23" s="525" t="s">
        <v>114</v>
      </c>
      <c r="C23" s="525" t="s">
        <v>115</v>
      </c>
      <c r="D23" s="525" t="s">
        <v>102</v>
      </c>
      <c r="E23" s="526" t="s">
        <v>116</v>
      </c>
      <c r="F23" s="527">
        <f t="shared" si="0"/>
        <v>817045.83</v>
      </c>
      <c r="G23" s="528">
        <v>817045.83</v>
      </c>
      <c r="H23" s="529"/>
    </row>
    <row r="24" ht="21.95" customHeight="1" spans="2:8">
      <c r="B24" s="525" t="s">
        <v>114</v>
      </c>
      <c r="C24" s="525" t="s">
        <v>115</v>
      </c>
      <c r="D24" s="525" t="s">
        <v>104</v>
      </c>
      <c r="E24" s="526" t="s">
        <v>123</v>
      </c>
      <c r="F24" s="527">
        <f t="shared" si="0"/>
        <v>2176842.25</v>
      </c>
      <c r="G24" s="528">
        <v>2176842.25</v>
      </c>
      <c r="H24" s="529"/>
    </row>
    <row r="25" ht="21.95" customHeight="1" spans="2:8">
      <c r="B25" s="525" t="s">
        <v>114</v>
      </c>
      <c r="C25" s="525" t="s">
        <v>115</v>
      </c>
      <c r="D25" s="525" t="s">
        <v>124</v>
      </c>
      <c r="E25" s="526" t="s">
        <v>125</v>
      </c>
      <c r="F25" s="527">
        <f t="shared" si="0"/>
        <v>132000</v>
      </c>
      <c r="G25" s="528">
        <v>132000</v>
      </c>
      <c r="H25" s="529"/>
    </row>
    <row r="26" ht="21.95" customHeight="1" spans="2:8">
      <c r="B26" s="525" t="s">
        <v>114</v>
      </c>
      <c r="C26" s="525" t="s">
        <v>115</v>
      </c>
      <c r="D26" s="525" t="s">
        <v>106</v>
      </c>
      <c r="E26" s="526" t="s">
        <v>117</v>
      </c>
      <c r="F26" s="527">
        <f t="shared" si="0"/>
        <v>1224900.36</v>
      </c>
      <c r="G26" s="528">
        <v>1224900.36</v>
      </c>
      <c r="H26" s="529"/>
    </row>
    <row r="27" ht="21.95" customHeight="1" spans="2:8">
      <c r="B27" s="525" t="s">
        <v>118</v>
      </c>
      <c r="C27" s="525" t="s">
        <v>104</v>
      </c>
      <c r="D27" s="525" t="s">
        <v>102</v>
      </c>
      <c r="E27" s="526" t="s">
        <v>119</v>
      </c>
      <c r="F27" s="527">
        <f t="shared" ref="F27" si="1">G27</f>
        <v>4568212.55</v>
      </c>
      <c r="G27" s="528">
        <v>4568212.55</v>
      </c>
      <c r="H27" s="529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99"/>
  <sheetViews>
    <sheetView workbookViewId="0">
      <pane ySplit="6" topLeftCell="A91" activePane="bottomLeft" state="frozen"/>
      <selection/>
      <selection pane="bottomLeft" activeCell="F56" sqref="F56"/>
    </sheetView>
  </sheetViews>
  <sheetFormatPr defaultColWidth="10" defaultRowHeight="13.5"/>
  <cols>
    <col min="1" max="1" width="1.5" style="477" customWidth="1"/>
    <col min="2" max="3" width="6.125" style="477" customWidth="1"/>
    <col min="4" max="4" width="9.375" style="477" customWidth="1"/>
    <col min="5" max="5" width="37.125" style="477" customWidth="1"/>
    <col min="6" max="8" width="17.375" style="501" customWidth="1"/>
    <col min="9" max="9" width="1.5" style="477" customWidth="1"/>
    <col min="10" max="16384" width="10" style="477"/>
  </cols>
  <sheetData>
    <row r="1" ht="24.95" customHeight="1" spans="1:9">
      <c r="A1" s="502"/>
      <c r="B1" s="451"/>
      <c r="C1" s="451"/>
      <c r="D1" s="503"/>
      <c r="E1" s="503"/>
      <c r="F1" s="504"/>
      <c r="G1" s="504"/>
      <c r="H1" s="505" t="s">
        <v>233</v>
      </c>
      <c r="I1" s="519"/>
    </row>
    <row r="2" ht="22.9" customHeight="1" spans="1:9">
      <c r="A2" s="479"/>
      <c r="B2" s="484" t="s">
        <v>234</v>
      </c>
      <c r="C2" s="484"/>
      <c r="D2" s="484"/>
      <c r="E2" s="484"/>
      <c r="F2" s="506"/>
      <c r="G2" s="506"/>
      <c r="H2" s="506"/>
      <c r="I2" s="519"/>
    </row>
    <row r="3" ht="19.5" customHeight="1" spans="1:9">
      <c r="A3" s="485"/>
      <c r="B3" s="486" t="s">
        <v>5</v>
      </c>
      <c r="C3" s="486"/>
      <c r="D3" s="486"/>
      <c r="E3" s="486"/>
      <c r="G3" s="507"/>
      <c r="H3" s="508" t="s">
        <v>6</v>
      </c>
      <c r="I3" s="519"/>
    </row>
    <row r="4" ht="24.4" customHeight="1" spans="1:9">
      <c r="A4" s="483"/>
      <c r="B4" s="458" t="s">
        <v>9</v>
      </c>
      <c r="C4" s="458"/>
      <c r="D4" s="458"/>
      <c r="E4" s="458"/>
      <c r="F4" s="509" t="s">
        <v>92</v>
      </c>
      <c r="G4" s="509"/>
      <c r="H4" s="509"/>
      <c r="I4" s="519"/>
    </row>
    <row r="5" ht="24.4" customHeight="1" spans="1:9">
      <c r="A5" s="483"/>
      <c r="B5" s="458" t="s">
        <v>96</v>
      </c>
      <c r="C5" s="458"/>
      <c r="D5" s="458" t="s">
        <v>70</v>
      </c>
      <c r="E5" s="458" t="s">
        <v>97</v>
      </c>
      <c r="F5" s="509" t="s">
        <v>59</v>
      </c>
      <c r="G5" s="509" t="s">
        <v>235</v>
      </c>
      <c r="H5" s="509" t="s">
        <v>236</v>
      </c>
      <c r="I5" s="519"/>
    </row>
    <row r="6" ht="24.4" customHeight="1" spans="1:9">
      <c r="A6" s="481"/>
      <c r="B6" s="458" t="s">
        <v>98</v>
      </c>
      <c r="C6" s="458" t="s">
        <v>99</v>
      </c>
      <c r="D6" s="458"/>
      <c r="E6" s="458"/>
      <c r="F6" s="509"/>
      <c r="G6" s="509"/>
      <c r="H6" s="509"/>
      <c r="I6" s="519"/>
    </row>
    <row r="7" ht="21" customHeight="1" spans="1:9">
      <c r="A7" s="483"/>
      <c r="B7" s="458"/>
      <c r="C7" s="458"/>
      <c r="D7" s="458"/>
      <c r="E7" s="458" t="s">
        <v>72</v>
      </c>
      <c r="F7" s="461">
        <f>F8+F33+F56+F79+F103+F125+F147+F169+F176</f>
        <v>72909279.1</v>
      </c>
      <c r="G7" s="461">
        <f>G8+G33+G56+G79+G103+G125+G147+G169+G176</f>
        <v>66018690.75</v>
      </c>
      <c r="H7" s="461">
        <f>H8+H33+H56+H79+H103+H125+H147+H169+H176</f>
        <v>6890588.35</v>
      </c>
      <c r="I7" s="519"/>
    </row>
    <row r="8" ht="21" customHeight="1" spans="1:9">
      <c r="A8" s="483"/>
      <c r="B8" s="458"/>
      <c r="C8" s="458"/>
      <c r="D8" s="458"/>
      <c r="E8" s="510" t="s">
        <v>0</v>
      </c>
      <c r="F8" s="461">
        <f>SUM(F9:F32)</f>
        <v>12220216.18</v>
      </c>
      <c r="G8" s="461">
        <f>SUM(G9:G32)</f>
        <v>10708987.91</v>
      </c>
      <c r="H8" s="461">
        <f>SUM(H9:H32)</f>
        <v>1511228.27</v>
      </c>
      <c r="I8" s="519"/>
    </row>
    <row r="9" ht="21" customHeight="1" spans="1:9">
      <c r="A9" s="483"/>
      <c r="B9" s="458" t="s">
        <v>187</v>
      </c>
      <c r="C9" s="458" t="s">
        <v>102</v>
      </c>
      <c r="D9" s="458">
        <v>205001</v>
      </c>
      <c r="E9" s="511" t="s">
        <v>237</v>
      </c>
      <c r="F9" s="512">
        <v>2175636</v>
      </c>
      <c r="G9" s="512">
        <v>2175636</v>
      </c>
      <c r="H9" s="512"/>
      <c r="I9" s="519"/>
    </row>
    <row r="10" ht="21" customHeight="1" spans="1:9">
      <c r="A10" s="483"/>
      <c r="B10" s="458" t="s">
        <v>187</v>
      </c>
      <c r="C10" s="458" t="s">
        <v>104</v>
      </c>
      <c r="D10" s="458">
        <v>205001</v>
      </c>
      <c r="E10" s="511" t="s">
        <v>238</v>
      </c>
      <c r="F10" s="512">
        <v>1646420.4</v>
      </c>
      <c r="G10" s="512">
        <v>1646420.4</v>
      </c>
      <c r="H10" s="512"/>
      <c r="I10" s="519"/>
    </row>
    <row r="11" ht="21" customHeight="1" spans="1:9">
      <c r="A11" s="483"/>
      <c r="B11" s="458" t="s">
        <v>187</v>
      </c>
      <c r="C11" s="458" t="s">
        <v>124</v>
      </c>
      <c r="D11" s="458">
        <v>205001</v>
      </c>
      <c r="E11" s="513" t="s">
        <v>239</v>
      </c>
      <c r="F11" s="512">
        <v>2435013</v>
      </c>
      <c r="G11" s="512">
        <v>2435013</v>
      </c>
      <c r="H11" s="512"/>
      <c r="I11" s="519"/>
    </row>
    <row r="12" ht="21" customHeight="1" spans="1:9">
      <c r="A12" s="483"/>
      <c r="B12" s="458" t="s">
        <v>187</v>
      </c>
      <c r="C12" s="458" t="s">
        <v>108</v>
      </c>
      <c r="D12" s="458">
        <v>205001</v>
      </c>
      <c r="E12" s="511" t="s">
        <v>240</v>
      </c>
      <c r="F12" s="512">
        <v>927248.22</v>
      </c>
      <c r="G12" s="512">
        <v>927248.22</v>
      </c>
      <c r="H12" s="512"/>
      <c r="I12" s="519"/>
    </row>
    <row r="13" ht="21" customHeight="1" spans="1:9">
      <c r="A13" s="483"/>
      <c r="B13" s="458" t="s">
        <v>187</v>
      </c>
      <c r="C13" s="458" t="s">
        <v>192</v>
      </c>
      <c r="D13" s="458">
        <v>205001</v>
      </c>
      <c r="E13" s="511" t="s">
        <v>241</v>
      </c>
      <c r="F13" s="512">
        <v>495846.99</v>
      </c>
      <c r="G13" s="464">
        <v>495846.99</v>
      </c>
      <c r="H13" s="512"/>
      <c r="I13" s="519"/>
    </row>
    <row r="14" ht="21" customHeight="1" spans="1:9">
      <c r="A14" s="483"/>
      <c r="B14" s="458" t="s">
        <v>187</v>
      </c>
      <c r="C14" s="458" t="s">
        <v>115</v>
      </c>
      <c r="D14" s="458">
        <v>205001</v>
      </c>
      <c r="E14" s="511" t="s">
        <v>242</v>
      </c>
      <c r="F14" s="512">
        <v>362756.09</v>
      </c>
      <c r="G14" s="464">
        <v>362756.09</v>
      </c>
      <c r="H14" s="512"/>
      <c r="I14" s="519"/>
    </row>
    <row r="15" ht="21" customHeight="1" spans="1:9">
      <c r="A15" s="483"/>
      <c r="B15" s="458" t="s">
        <v>187</v>
      </c>
      <c r="C15" s="458" t="s">
        <v>195</v>
      </c>
      <c r="D15" s="458">
        <v>205001</v>
      </c>
      <c r="E15" s="511" t="s">
        <v>243</v>
      </c>
      <c r="F15" s="512">
        <v>18920.64</v>
      </c>
      <c r="G15" s="464">
        <v>18920.64</v>
      </c>
      <c r="H15" s="512"/>
      <c r="I15" s="519"/>
    </row>
    <row r="16" ht="21" customHeight="1" spans="1:9">
      <c r="A16" s="483"/>
      <c r="B16" s="458" t="s">
        <v>187</v>
      </c>
      <c r="C16" s="458" t="s">
        <v>197</v>
      </c>
      <c r="D16" s="458">
        <v>205001</v>
      </c>
      <c r="E16" s="511" t="s">
        <v>244</v>
      </c>
      <c r="F16" s="512">
        <v>772748.57</v>
      </c>
      <c r="G16" s="512">
        <v>772748.57</v>
      </c>
      <c r="H16" s="512"/>
      <c r="I16" s="519"/>
    </row>
    <row r="17" ht="21" customHeight="1" spans="1:9">
      <c r="A17" s="514"/>
      <c r="B17" s="458" t="s">
        <v>187</v>
      </c>
      <c r="C17" s="458" t="s">
        <v>106</v>
      </c>
      <c r="D17" s="458">
        <v>205001</v>
      </c>
      <c r="E17" s="511" t="s">
        <v>245</v>
      </c>
      <c r="F17" s="512">
        <v>183162</v>
      </c>
      <c r="G17" s="512">
        <v>183162</v>
      </c>
      <c r="H17" s="512"/>
      <c r="I17" s="520"/>
    </row>
    <row r="18" ht="21" customHeight="1" spans="2:8">
      <c r="B18" s="458" t="s">
        <v>200</v>
      </c>
      <c r="C18" s="458" t="s">
        <v>102</v>
      </c>
      <c r="D18" s="458">
        <v>205001</v>
      </c>
      <c r="E18" s="511" t="s">
        <v>246</v>
      </c>
      <c r="F18" s="512">
        <v>123420</v>
      </c>
      <c r="G18" s="512"/>
      <c r="H18" s="512">
        <v>123420</v>
      </c>
    </row>
    <row r="19" ht="21" customHeight="1" spans="2:8">
      <c r="B19" s="458" t="s">
        <v>200</v>
      </c>
      <c r="C19" s="458" t="s">
        <v>111</v>
      </c>
      <c r="D19" s="458">
        <v>205001</v>
      </c>
      <c r="E19" s="511" t="s">
        <v>247</v>
      </c>
      <c r="F19" s="512">
        <v>12240</v>
      </c>
      <c r="G19" s="512"/>
      <c r="H19" s="512">
        <v>12240</v>
      </c>
    </row>
    <row r="20" ht="21" customHeight="1" spans="2:8">
      <c r="B20" s="458" t="s">
        <v>200</v>
      </c>
      <c r="C20" s="458" t="s">
        <v>203</v>
      </c>
      <c r="D20" s="458">
        <v>205001</v>
      </c>
      <c r="E20" s="511" t="s">
        <v>248</v>
      </c>
      <c r="F20" s="512">
        <v>30600</v>
      </c>
      <c r="G20" s="512"/>
      <c r="H20" s="512">
        <v>30600</v>
      </c>
    </row>
    <row r="21" ht="21" customHeight="1" spans="2:8">
      <c r="B21" s="458" t="s">
        <v>200</v>
      </c>
      <c r="C21" s="458" t="s">
        <v>132</v>
      </c>
      <c r="D21" s="458">
        <v>205001</v>
      </c>
      <c r="E21" s="511" t="s">
        <v>249</v>
      </c>
      <c r="F21" s="512">
        <v>59468</v>
      </c>
      <c r="G21" s="512"/>
      <c r="H21" s="512">
        <v>59468</v>
      </c>
    </row>
    <row r="22" ht="21" customHeight="1" spans="2:8">
      <c r="B22" s="458" t="s">
        <v>200</v>
      </c>
      <c r="C22" s="458" t="s">
        <v>115</v>
      </c>
      <c r="D22" s="458">
        <v>205001</v>
      </c>
      <c r="E22" s="511" t="s">
        <v>250</v>
      </c>
      <c r="F22" s="512">
        <v>367200</v>
      </c>
      <c r="G22" s="512"/>
      <c r="H22" s="512">
        <v>367200</v>
      </c>
    </row>
    <row r="23" ht="21" customHeight="1" spans="2:8">
      <c r="B23" s="458" t="s">
        <v>200</v>
      </c>
      <c r="C23" s="458" t="s">
        <v>209</v>
      </c>
      <c r="D23" s="458">
        <v>205001</v>
      </c>
      <c r="E23" s="511" t="s">
        <v>251</v>
      </c>
      <c r="F23" s="512">
        <v>28185</v>
      </c>
      <c r="G23" s="512"/>
      <c r="H23" s="512">
        <v>28185</v>
      </c>
    </row>
    <row r="24" ht="21" customHeight="1" spans="2:8">
      <c r="B24" s="458" t="s">
        <v>200</v>
      </c>
      <c r="C24" s="458" t="s">
        <v>211</v>
      </c>
      <c r="D24" s="458">
        <v>205001</v>
      </c>
      <c r="E24" s="511" t="s">
        <v>252</v>
      </c>
      <c r="F24" s="512">
        <v>125141.39</v>
      </c>
      <c r="G24" s="512"/>
      <c r="H24" s="512">
        <v>125141.39</v>
      </c>
    </row>
    <row r="25" ht="21" customHeight="1" spans="2:8">
      <c r="B25" s="458" t="s">
        <v>200</v>
      </c>
      <c r="C25" s="458" t="s">
        <v>213</v>
      </c>
      <c r="D25" s="458">
        <v>205001</v>
      </c>
      <c r="E25" s="511" t="s">
        <v>253</v>
      </c>
      <c r="F25" s="512">
        <v>109824.8</v>
      </c>
      <c r="G25" s="512"/>
      <c r="H25" s="512">
        <v>109824.8</v>
      </c>
    </row>
    <row r="26" ht="21" customHeight="1" spans="2:8">
      <c r="B26" s="458" t="s">
        <v>200</v>
      </c>
      <c r="C26" s="458" t="s">
        <v>215</v>
      </c>
      <c r="D26" s="458">
        <v>205001</v>
      </c>
      <c r="E26" s="511" t="s">
        <v>254</v>
      </c>
      <c r="F26" s="512">
        <v>32400</v>
      </c>
      <c r="G26" s="512"/>
      <c r="H26" s="512">
        <v>32400</v>
      </c>
    </row>
    <row r="27" ht="21" customHeight="1" spans="2:8">
      <c r="B27" s="458" t="s">
        <v>200</v>
      </c>
      <c r="C27" s="458" t="s">
        <v>217</v>
      </c>
      <c r="D27" s="458">
        <v>205001</v>
      </c>
      <c r="E27" s="511" t="s">
        <v>255</v>
      </c>
      <c r="F27" s="512">
        <v>415200</v>
      </c>
      <c r="G27" s="512"/>
      <c r="H27" s="512">
        <v>415200</v>
      </c>
    </row>
    <row r="28" ht="21" customHeight="1" spans="2:8">
      <c r="B28" s="458" t="s">
        <v>200</v>
      </c>
      <c r="C28" s="458">
        <v>99</v>
      </c>
      <c r="D28" s="458">
        <v>205001</v>
      </c>
      <c r="E28" s="511" t="s">
        <v>256</v>
      </c>
      <c r="F28" s="512">
        <v>207549.08</v>
      </c>
      <c r="G28" s="512"/>
      <c r="H28" s="512">
        <v>207549.08</v>
      </c>
    </row>
    <row r="29" ht="21" customHeight="1" spans="2:8">
      <c r="B29" s="458" t="s">
        <v>220</v>
      </c>
      <c r="C29" s="458" t="s">
        <v>102</v>
      </c>
      <c r="D29" s="458">
        <v>205001</v>
      </c>
      <c r="E29" s="511" t="s">
        <v>257</v>
      </c>
      <c r="F29" s="512">
        <v>313674</v>
      </c>
      <c r="G29" s="512">
        <v>313674</v>
      </c>
      <c r="H29" s="512"/>
    </row>
    <row r="30" ht="21" customHeight="1" spans="2:8">
      <c r="B30" s="458" t="s">
        <v>220</v>
      </c>
      <c r="C30" s="458" t="s">
        <v>104</v>
      </c>
      <c r="D30" s="458">
        <v>205001</v>
      </c>
      <c r="E30" s="511" t="s">
        <v>258</v>
      </c>
      <c r="F30" s="512">
        <v>16026</v>
      </c>
      <c r="G30" s="512">
        <v>16026</v>
      </c>
      <c r="H30" s="512"/>
    </row>
    <row r="31" ht="21" customHeight="1" spans="2:8">
      <c r="B31" s="458" t="s">
        <v>220</v>
      </c>
      <c r="C31" s="458" t="s">
        <v>111</v>
      </c>
      <c r="D31" s="458">
        <v>205001</v>
      </c>
      <c r="E31" s="511" t="s">
        <v>259</v>
      </c>
      <c r="F31" s="512">
        <v>1328736</v>
      </c>
      <c r="G31" s="512">
        <v>1328736</v>
      </c>
      <c r="H31" s="512"/>
    </row>
    <row r="32" ht="21" customHeight="1" spans="2:8">
      <c r="B32" s="458" t="s">
        <v>220</v>
      </c>
      <c r="C32" s="458" t="s">
        <v>132</v>
      </c>
      <c r="D32" s="458">
        <v>205001</v>
      </c>
      <c r="E32" s="511" t="s">
        <v>260</v>
      </c>
      <c r="F32" s="512">
        <v>32800</v>
      </c>
      <c r="G32" s="512">
        <v>32800</v>
      </c>
      <c r="H32" s="512"/>
    </row>
    <row r="33" ht="21" customHeight="1" spans="2:8">
      <c r="B33" s="515"/>
      <c r="C33" s="515"/>
      <c r="D33" s="515"/>
      <c r="E33" s="516" t="s">
        <v>75</v>
      </c>
      <c r="F33" s="461">
        <f>SUM(F34:F55)</f>
        <v>6195412.91</v>
      </c>
      <c r="G33" s="461">
        <f>SUM(G34:G55)</f>
        <v>5799298.54</v>
      </c>
      <c r="H33" s="461">
        <f>SUM(H34:H55)</f>
        <v>396114.37</v>
      </c>
    </row>
    <row r="34" ht="21" customHeight="1" spans="2:8">
      <c r="B34" s="458" t="s">
        <v>187</v>
      </c>
      <c r="C34" s="458" t="s">
        <v>102</v>
      </c>
      <c r="D34" s="458">
        <v>205002</v>
      </c>
      <c r="E34" s="511" t="s">
        <v>237</v>
      </c>
      <c r="F34" s="512">
        <v>1208808</v>
      </c>
      <c r="G34" s="512">
        <v>1208808</v>
      </c>
      <c r="H34" s="512"/>
    </row>
    <row r="35" ht="21" customHeight="1" spans="2:8">
      <c r="B35" s="458" t="s">
        <v>187</v>
      </c>
      <c r="C35" s="458" t="s">
        <v>104</v>
      </c>
      <c r="D35" s="458">
        <v>205002</v>
      </c>
      <c r="E35" s="511" t="s">
        <v>238</v>
      </c>
      <c r="F35" s="512">
        <v>177528</v>
      </c>
      <c r="G35" s="512">
        <v>177528</v>
      </c>
      <c r="H35" s="512"/>
    </row>
    <row r="36" ht="21" customHeight="1" spans="2:8">
      <c r="B36" s="458" t="s">
        <v>187</v>
      </c>
      <c r="C36" s="458" t="s">
        <v>132</v>
      </c>
      <c r="D36" s="458">
        <v>205002</v>
      </c>
      <c r="E36" s="511" t="s">
        <v>261</v>
      </c>
      <c r="F36" s="512">
        <v>2001131</v>
      </c>
      <c r="G36" s="512">
        <v>2001131</v>
      </c>
      <c r="H36" s="512"/>
    </row>
    <row r="37" ht="21" customHeight="1" spans="2:8">
      <c r="B37" s="458" t="s">
        <v>187</v>
      </c>
      <c r="C37" s="458" t="s">
        <v>108</v>
      </c>
      <c r="D37" s="458">
        <v>205002</v>
      </c>
      <c r="E37" s="511" t="s">
        <v>240</v>
      </c>
      <c r="F37" s="512">
        <v>551747.36</v>
      </c>
      <c r="G37" s="512">
        <v>551747.36</v>
      </c>
      <c r="H37" s="512"/>
    </row>
    <row r="38" ht="21" customHeight="1" spans="2:8">
      <c r="B38" s="458" t="s">
        <v>187</v>
      </c>
      <c r="C38" s="458" t="s">
        <v>192</v>
      </c>
      <c r="D38" s="458">
        <v>205002</v>
      </c>
      <c r="E38" s="511" t="s">
        <v>241</v>
      </c>
      <c r="F38" s="512">
        <v>265528.42</v>
      </c>
      <c r="G38" s="512">
        <v>265528.42</v>
      </c>
      <c r="H38" s="512"/>
    </row>
    <row r="39" ht="21" customHeight="1" spans="2:8">
      <c r="B39" s="458" t="s">
        <v>187</v>
      </c>
      <c r="C39" s="458" t="s">
        <v>115</v>
      </c>
      <c r="D39" s="458">
        <v>205002</v>
      </c>
      <c r="E39" s="511" t="s">
        <v>242</v>
      </c>
      <c r="F39" s="512">
        <v>220162.94</v>
      </c>
      <c r="G39" s="512">
        <v>220162.94</v>
      </c>
      <c r="H39" s="512"/>
    </row>
    <row r="40" ht="21" customHeight="1" spans="2:8">
      <c r="B40" s="458" t="s">
        <v>187</v>
      </c>
      <c r="C40" s="458" t="s">
        <v>195</v>
      </c>
      <c r="D40" s="458">
        <v>205002</v>
      </c>
      <c r="E40" s="511" t="s">
        <v>243</v>
      </c>
      <c r="F40" s="512">
        <v>48277.9</v>
      </c>
      <c r="G40" s="512">
        <v>48277.9</v>
      </c>
      <c r="H40" s="512"/>
    </row>
    <row r="41" ht="21" customHeight="1" spans="2:8">
      <c r="B41" s="458" t="s">
        <v>187</v>
      </c>
      <c r="C41" s="458" t="s">
        <v>197</v>
      </c>
      <c r="D41" s="458">
        <v>205002</v>
      </c>
      <c r="E41" s="511" t="s">
        <v>244</v>
      </c>
      <c r="F41" s="512">
        <v>413810.52</v>
      </c>
      <c r="G41" s="512">
        <v>413810.52</v>
      </c>
      <c r="H41" s="512"/>
    </row>
    <row r="42" ht="21" customHeight="1" spans="2:8">
      <c r="B42" s="458" t="s">
        <v>187</v>
      </c>
      <c r="C42" s="458" t="s">
        <v>106</v>
      </c>
      <c r="D42" s="458">
        <v>205002</v>
      </c>
      <c r="E42" s="511" t="s">
        <v>245</v>
      </c>
      <c r="F42" s="512">
        <v>60954</v>
      </c>
      <c r="G42" s="512">
        <v>60954</v>
      </c>
      <c r="H42" s="512"/>
    </row>
    <row r="43" ht="21" customHeight="1" spans="2:8">
      <c r="B43" s="458" t="s">
        <v>200</v>
      </c>
      <c r="C43" s="458" t="s">
        <v>102</v>
      </c>
      <c r="D43" s="458">
        <v>205002</v>
      </c>
      <c r="E43" s="511" t="s">
        <v>246</v>
      </c>
      <c r="F43" s="512">
        <v>26044</v>
      </c>
      <c r="G43" s="512"/>
      <c r="H43" s="512">
        <v>26044</v>
      </c>
    </row>
    <row r="44" ht="21" customHeight="1" spans="2:8">
      <c r="B44" s="458" t="s">
        <v>200</v>
      </c>
      <c r="C44" s="458" t="s">
        <v>111</v>
      </c>
      <c r="D44" s="458">
        <v>205002</v>
      </c>
      <c r="E44" s="511" t="s">
        <v>247</v>
      </c>
      <c r="F44" s="512">
        <v>8568</v>
      </c>
      <c r="G44" s="512"/>
      <c r="H44" s="512">
        <v>8568</v>
      </c>
    </row>
    <row r="45" ht="21" customHeight="1" spans="2:8">
      <c r="B45" s="458" t="s">
        <v>200</v>
      </c>
      <c r="C45" s="458" t="s">
        <v>203</v>
      </c>
      <c r="D45" s="458">
        <v>205002</v>
      </c>
      <c r="E45" s="511" t="s">
        <v>248</v>
      </c>
      <c r="F45" s="512">
        <v>21420</v>
      </c>
      <c r="G45" s="512"/>
      <c r="H45" s="512">
        <v>21420</v>
      </c>
    </row>
    <row r="46" ht="21" customHeight="1" spans="2:8">
      <c r="B46" s="458" t="s">
        <v>200</v>
      </c>
      <c r="C46" s="458" t="s">
        <v>132</v>
      </c>
      <c r="D46" s="458">
        <v>205002</v>
      </c>
      <c r="E46" s="511" t="s">
        <v>249</v>
      </c>
      <c r="F46" s="512">
        <v>3900</v>
      </c>
      <c r="G46" s="512"/>
      <c r="H46" s="512">
        <v>3900</v>
      </c>
    </row>
    <row r="47" ht="21" customHeight="1" spans="2:8">
      <c r="B47" s="458" t="s">
        <v>200</v>
      </c>
      <c r="C47" s="458" t="s">
        <v>115</v>
      </c>
      <c r="D47" s="458">
        <v>205002</v>
      </c>
      <c r="E47" s="511" t="s">
        <v>250</v>
      </c>
      <c r="F47" s="512">
        <v>85680</v>
      </c>
      <c r="G47" s="512"/>
      <c r="H47" s="512">
        <v>85680</v>
      </c>
    </row>
    <row r="48" ht="21" customHeight="1" spans="2:8">
      <c r="B48" s="458" t="s">
        <v>200</v>
      </c>
      <c r="C48" s="458" t="s">
        <v>209</v>
      </c>
      <c r="D48" s="458">
        <v>205002</v>
      </c>
      <c r="E48" s="511" t="s">
        <v>251</v>
      </c>
      <c r="F48" s="512">
        <v>5117.4</v>
      </c>
      <c r="G48" s="512"/>
      <c r="H48" s="512">
        <v>5117.4</v>
      </c>
    </row>
    <row r="49" ht="21" customHeight="1" spans="2:8">
      <c r="B49" s="458" t="s">
        <v>200</v>
      </c>
      <c r="C49" s="458" t="s">
        <v>211</v>
      </c>
      <c r="D49" s="458">
        <v>205002</v>
      </c>
      <c r="E49" s="511" t="s">
        <v>252</v>
      </c>
      <c r="F49" s="512">
        <v>67749.34</v>
      </c>
      <c r="G49" s="512"/>
      <c r="H49" s="512">
        <v>67749.34</v>
      </c>
    </row>
    <row r="50" ht="21" customHeight="1" spans="2:8">
      <c r="B50" s="458" t="s">
        <v>200</v>
      </c>
      <c r="C50" s="458" t="s">
        <v>213</v>
      </c>
      <c r="D50" s="458">
        <v>205002</v>
      </c>
      <c r="E50" s="511" t="s">
        <v>253</v>
      </c>
      <c r="F50" s="512">
        <v>50664.24</v>
      </c>
      <c r="G50" s="512"/>
      <c r="H50" s="512">
        <v>50664.24</v>
      </c>
    </row>
    <row r="51" ht="21" customHeight="1" spans="2:8">
      <c r="B51" s="458" t="s">
        <v>200</v>
      </c>
      <c r="C51" s="458" t="s">
        <v>215</v>
      </c>
      <c r="D51" s="458">
        <v>205002</v>
      </c>
      <c r="E51" s="511" t="s">
        <v>254</v>
      </c>
      <c r="F51" s="512">
        <v>12960</v>
      </c>
      <c r="G51" s="512"/>
      <c r="H51" s="512">
        <v>12960</v>
      </c>
    </row>
    <row r="52" ht="21" customHeight="1" spans="2:8">
      <c r="B52" s="458" t="s">
        <v>200</v>
      </c>
      <c r="C52" s="458" t="s">
        <v>106</v>
      </c>
      <c r="D52" s="458">
        <v>205002</v>
      </c>
      <c r="E52" s="511" t="s">
        <v>256</v>
      </c>
      <c r="F52" s="512">
        <v>114011.39</v>
      </c>
      <c r="G52" s="512"/>
      <c r="H52" s="512">
        <v>114011.39</v>
      </c>
    </row>
    <row r="53" ht="21" customHeight="1" spans="2:8">
      <c r="B53" s="458" t="s">
        <v>220</v>
      </c>
      <c r="C53" s="458" t="s">
        <v>104</v>
      </c>
      <c r="D53" s="458">
        <v>205002</v>
      </c>
      <c r="E53" s="511" t="s">
        <v>258</v>
      </c>
      <c r="F53" s="512">
        <v>11432.4</v>
      </c>
      <c r="G53" s="512">
        <v>11432.4</v>
      </c>
      <c r="H53" s="512"/>
    </row>
    <row r="54" ht="21" customHeight="1" spans="2:8">
      <c r="B54" s="458" t="s">
        <v>220</v>
      </c>
      <c r="C54" s="458" t="s">
        <v>111</v>
      </c>
      <c r="D54" s="458">
        <v>205002</v>
      </c>
      <c r="E54" s="511" t="s">
        <v>259</v>
      </c>
      <c r="F54" s="512">
        <v>815118</v>
      </c>
      <c r="G54" s="512">
        <v>815118</v>
      </c>
      <c r="H54" s="512"/>
    </row>
    <row r="55" ht="21" customHeight="1" spans="2:8">
      <c r="B55" s="458" t="s">
        <v>220</v>
      </c>
      <c r="C55" s="458" t="s">
        <v>132</v>
      </c>
      <c r="D55" s="458">
        <v>205002</v>
      </c>
      <c r="E55" s="511" t="s">
        <v>260</v>
      </c>
      <c r="F55" s="512">
        <v>24800</v>
      </c>
      <c r="G55" s="512">
        <v>24800</v>
      </c>
      <c r="H55" s="512"/>
    </row>
    <row r="56" ht="21" customHeight="1" spans="2:8">
      <c r="B56" s="458" t="s">
        <v>23</v>
      </c>
      <c r="C56" s="458" t="s">
        <v>23</v>
      </c>
      <c r="D56" s="458"/>
      <c r="E56" s="517" t="s">
        <v>77</v>
      </c>
      <c r="F56" s="461">
        <f>SUM(F57:F78)</f>
        <v>5815844.58</v>
      </c>
      <c r="G56" s="461">
        <f>SUM(G57:G78)</f>
        <v>5419039.61</v>
      </c>
      <c r="H56" s="461">
        <f>SUM(H57:H78)</f>
        <v>396804.97</v>
      </c>
    </row>
    <row r="57" ht="21" customHeight="1" spans="2:8">
      <c r="B57" s="458" t="s">
        <v>187</v>
      </c>
      <c r="C57" s="458" t="s">
        <v>102</v>
      </c>
      <c r="D57" s="458">
        <v>205003</v>
      </c>
      <c r="E57" s="518" t="s">
        <v>262</v>
      </c>
      <c r="F57" s="512">
        <v>1234452</v>
      </c>
      <c r="G57" s="512">
        <v>1234452</v>
      </c>
      <c r="H57" s="512"/>
    </row>
    <row r="58" ht="21" customHeight="1" spans="2:8">
      <c r="B58" s="458" t="s">
        <v>187</v>
      </c>
      <c r="C58" s="458" t="s">
        <v>104</v>
      </c>
      <c r="D58" s="458">
        <v>205003</v>
      </c>
      <c r="E58" s="511" t="s">
        <v>238</v>
      </c>
      <c r="F58" s="512">
        <v>132596.4</v>
      </c>
      <c r="G58" s="512">
        <v>132596.4</v>
      </c>
      <c r="H58" s="512"/>
    </row>
    <row r="59" ht="21" customHeight="1" spans="2:8">
      <c r="B59" s="458" t="s">
        <v>187</v>
      </c>
      <c r="C59" s="458" t="s">
        <v>132</v>
      </c>
      <c r="D59" s="458">
        <v>205003</v>
      </c>
      <c r="E59" s="511" t="s">
        <v>261</v>
      </c>
      <c r="F59" s="512">
        <v>1895608</v>
      </c>
      <c r="G59" s="512">
        <v>1895608</v>
      </c>
      <c r="H59" s="512"/>
    </row>
    <row r="60" ht="21" customHeight="1" spans="2:8">
      <c r="B60" s="458" t="s">
        <v>187</v>
      </c>
      <c r="C60" s="458" t="s">
        <v>108</v>
      </c>
      <c r="D60" s="458">
        <v>205003</v>
      </c>
      <c r="E60" s="511" t="s">
        <v>240</v>
      </c>
      <c r="F60" s="512">
        <v>531345.66</v>
      </c>
      <c r="G60" s="512">
        <v>531345.66</v>
      </c>
      <c r="H60" s="512"/>
    </row>
    <row r="61" ht="21" customHeight="1" spans="2:8">
      <c r="B61" s="458" t="s">
        <v>187</v>
      </c>
      <c r="C61" s="458" t="s">
        <v>192</v>
      </c>
      <c r="D61" s="458">
        <v>205003</v>
      </c>
      <c r="E61" s="511" t="s">
        <v>241</v>
      </c>
      <c r="F61" s="512">
        <v>255710.1</v>
      </c>
      <c r="G61" s="512">
        <v>255710.1</v>
      </c>
      <c r="H61" s="512"/>
    </row>
    <row r="62" ht="21" customHeight="1" spans="2:8">
      <c r="B62" s="458" t="s">
        <v>187</v>
      </c>
      <c r="C62" s="458" t="s">
        <v>115</v>
      </c>
      <c r="D62" s="458">
        <v>205003</v>
      </c>
      <c r="E62" s="511" t="s">
        <v>242</v>
      </c>
      <c r="F62" s="512">
        <v>214204.85</v>
      </c>
      <c r="G62" s="512">
        <v>214204.85</v>
      </c>
      <c r="H62" s="512"/>
    </row>
    <row r="63" ht="21" customHeight="1" spans="2:8">
      <c r="B63" s="458" t="s">
        <v>187</v>
      </c>
      <c r="C63" s="458" t="s">
        <v>195</v>
      </c>
      <c r="D63" s="458">
        <v>205003</v>
      </c>
      <c r="E63" s="511" t="s">
        <v>243</v>
      </c>
      <c r="F63" s="512">
        <v>46492.75</v>
      </c>
      <c r="G63" s="512">
        <v>46492.75</v>
      </c>
      <c r="H63" s="512"/>
    </row>
    <row r="64" ht="21" customHeight="1" spans="2:8">
      <c r="B64" s="458" t="s">
        <v>187</v>
      </c>
      <c r="C64" s="458" t="s">
        <v>197</v>
      </c>
      <c r="D64" s="458">
        <v>205003</v>
      </c>
      <c r="E64" s="511" t="s">
        <v>244</v>
      </c>
      <c r="F64" s="512">
        <v>398509.25</v>
      </c>
      <c r="G64" s="512">
        <v>398509.25</v>
      </c>
      <c r="H64" s="512"/>
    </row>
    <row r="65" ht="21" customHeight="1" spans="2:8">
      <c r="B65" s="458" t="s">
        <v>187</v>
      </c>
      <c r="C65" s="458" t="s">
        <v>106</v>
      </c>
      <c r="D65" s="458">
        <v>205003</v>
      </c>
      <c r="E65" s="511" t="s">
        <v>245</v>
      </c>
      <c r="F65" s="512">
        <v>58794</v>
      </c>
      <c r="G65" s="512">
        <v>58794</v>
      </c>
      <c r="H65" s="512"/>
    </row>
    <row r="66" ht="21" customHeight="1" spans="2:8">
      <c r="B66" s="458" t="s">
        <v>200</v>
      </c>
      <c r="C66" s="458" t="s">
        <v>102</v>
      </c>
      <c r="D66" s="458">
        <v>205003</v>
      </c>
      <c r="E66" s="511" t="s">
        <v>246</v>
      </c>
      <c r="F66" s="512">
        <v>24208</v>
      </c>
      <c r="G66" s="512"/>
      <c r="H66" s="512">
        <v>24208</v>
      </c>
    </row>
    <row r="67" ht="21" customHeight="1" spans="2:8">
      <c r="B67" s="458" t="s">
        <v>200</v>
      </c>
      <c r="C67" s="458" t="s">
        <v>111</v>
      </c>
      <c r="D67" s="458">
        <v>205003</v>
      </c>
      <c r="E67" s="511" t="s">
        <v>247</v>
      </c>
      <c r="F67" s="512">
        <v>7956</v>
      </c>
      <c r="G67" s="512"/>
      <c r="H67" s="512">
        <v>7956</v>
      </c>
    </row>
    <row r="68" ht="21" customHeight="1" spans="2:8">
      <c r="B68" s="458" t="s">
        <v>200</v>
      </c>
      <c r="C68" s="458" t="s">
        <v>203</v>
      </c>
      <c r="D68" s="458">
        <v>205003</v>
      </c>
      <c r="E68" s="511" t="s">
        <v>248</v>
      </c>
      <c r="F68" s="512">
        <v>19890</v>
      </c>
      <c r="G68" s="512"/>
      <c r="H68" s="512">
        <v>19890</v>
      </c>
    </row>
    <row r="69" ht="21" customHeight="1" spans="2:8">
      <c r="B69" s="458" t="s">
        <v>200</v>
      </c>
      <c r="C69" s="458" t="s">
        <v>132</v>
      </c>
      <c r="D69" s="458">
        <v>205003</v>
      </c>
      <c r="E69" s="511" t="s">
        <v>249</v>
      </c>
      <c r="F69" s="512">
        <v>3900</v>
      </c>
      <c r="G69" s="512"/>
      <c r="H69" s="512">
        <v>3900</v>
      </c>
    </row>
    <row r="70" ht="21" customHeight="1" spans="2:8">
      <c r="B70" s="458" t="s">
        <v>200</v>
      </c>
      <c r="C70" s="458" t="s">
        <v>115</v>
      </c>
      <c r="D70" s="458">
        <v>205003</v>
      </c>
      <c r="E70" s="511" t="s">
        <v>250</v>
      </c>
      <c r="F70" s="512">
        <v>79560</v>
      </c>
      <c r="G70" s="512"/>
      <c r="H70" s="512">
        <v>79560</v>
      </c>
    </row>
    <row r="71" ht="21" customHeight="1" spans="2:8">
      <c r="B71" s="458" t="s">
        <v>200</v>
      </c>
      <c r="C71" s="458" t="s">
        <v>209</v>
      </c>
      <c r="D71" s="458">
        <v>205003</v>
      </c>
      <c r="E71" s="511" t="s">
        <v>251</v>
      </c>
      <c r="F71" s="512">
        <v>4386</v>
      </c>
      <c r="G71" s="512"/>
      <c r="H71" s="512">
        <v>4386</v>
      </c>
    </row>
    <row r="72" ht="21" customHeight="1" spans="2:8">
      <c r="B72" s="458" t="s">
        <v>200</v>
      </c>
      <c r="C72" s="458" t="s">
        <v>211</v>
      </c>
      <c r="D72" s="458">
        <v>205003</v>
      </c>
      <c r="E72" s="511" t="s">
        <v>252</v>
      </c>
      <c r="F72" s="512">
        <v>65253.13</v>
      </c>
      <c r="G72" s="512"/>
      <c r="H72" s="512">
        <v>65253.13</v>
      </c>
    </row>
    <row r="73" ht="21" customHeight="1" spans="2:8">
      <c r="B73" s="458" t="s">
        <v>200</v>
      </c>
      <c r="C73" s="458" t="s">
        <v>213</v>
      </c>
      <c r="D73" s="458">
        <v>205003</v>
      </c>
      <c r="E73" s="511" t="s">
        <v>253</v>
      </c>
      <c r="F73" s="512">
        <v>53733.56</v>
      </c>
      <c r="G73" s="512"/>
      <c r="H73" s="512">
        <v>53733.56</v>
      </c>
    </row>
    <row r="74" ht="21" customHeight="1" spans="2:8">
      <c r="B74" s="458" t="s">
        <v>200</v>
      </c>
      <c r="C74" s="458" t="s">
        <v>215</v>
      </c>
      <c r="D74" s="458">
        <v>205003</v>
      </c>
      <c r="E74" s="511" t="s">
        <v>254</v>
      </c>
      <c r="F74" s="512">
        <v>25920</v>
      </c>
      <c r="G74" s="512"/>
      <c r="H74" s="512">
        <v>25920</v>
      </c>
    </row>
    <row r="75" ht="21" customHeight="1" spans="2:8">
      <c r="B75" s="458" t="s">
        <v>200</v>
      </c>
      <c r="C75" s="458" t="s">
        <v>106</v>
      </c>
      <c r="D75" s="458">
        <v>205003</v>
      </c>
      <c r="E75" s="511" t="s">
        <v>256</v>
      </c>
      <c r="F75" s="512">
        <v>111998.28</v>
      </c>
      <c r="G75" s="512"/>
      <c r="H75" s="512">
        <v>111998.28</v>
      </c>
    </row>
    <row r="76" ht="21" customHeight="1" spans="2:8">
      <c r="B76" s="458" t="s">
        <v>220</v>
      </c>
      <c r="C76" s="458" t="s">
        <v>104</v>
      </c>
      <c r="D76" s="458">
        <v>205003</v>
      </c>
      <c r="E76" s="511" t="s">
        <v>258</v>
      </c>
      <c r="F76" s="512">
        <v>4323.6</v>
      </c>
      <c r="G76" s="512">
        <v>4323.6</v>
      </c>
      <c r="H76" s="512"/>
    </row>
    <row r="77" ht="21" customHeight="1" spans="2:8">
      <c r="B77" s="458" t="s">
        <v>220</v>
      </c>
      <c r="C77" s="458" t="s">
        <v>111</v>
      </c>
      <c r="D77" s="458">
        <v>205003</v>
      </c>
      <c r="E77" s="511" t="s">
        <v>259</v>
      </c>
      <c r="F77" s="512">
        <v>627803</v>
      </c>
      <c r="G77" s="512">
        <v>627803</v>
      </c>
      <c r="H77" s="512"/>
    </row>
    <row r="78" ht="21" customHeight="1" spans="2:8">
      <c r="B78" s="458" t="s">
        <v>220</v>
      </c>
      <c r="C78" s="458" t="s">
        <v>132</v>
      </c>
      <c r="D78" s="458">
        <v>205003</v>
      </c>
      <c r="E78" s="518" t="s">
        <v>263</v>
      </c>
      <c r="F78" s="512">
        <v>19200</v>
      </c>
      <c r="G78" s="512">
        <v>19200</v>
      </c>
      <c r="H78" s="512"/>
    </row>
    <row r="79" ht="21" customHeight="1" spans="2:8">
      <c r="B79" s="515" t="s">
        <v>23</v>
      </c>
      <c r="C79" s="515" t="s">
        <v>23</v>
      </c>
      <c r="D79" s="515"/>
      <c r="E79" s="517" t="s">
        <v>79</v>
      </c>
      <c r="F79" s="461">
        <f>SUM(F80:F102)</f>
        <v>5313117.42</v>
      </c>
      <c r="G79" s="461">
        <f>SUM(G80:G102)</f>
        <v>4864804.04</v>
      </c>
      <c r="H79" s="461">
        <f>SUM(H80:H102)</f>
        <v>448313.38</v>
      </c>
    </row>
    <row r="80" ht="21" customHeight="1" spans="2:8">
      <c r="B80" s="458" t="s">
        <v>187</v>
      </c>
      <c r="C80" s="458" t="s">
        <v>102</v>
      </c>
      <c r="D80" s="458">
        <v>205004</v>
      </c>
      <c r="E80" s="511" t="s">
        <v>237</v>
      </c>
      <c r="F80" s="512">
        <v>973920</v>
      </c>
      <c r="G80" s="512">
        <v>973920</v>
      </c>
      <c r="H80" s="512"/>
    </row>
    <row r="81" ht="21" customHeight="1" spans="2:8">
      <c r="B81" s="458" t="s">
        <v>187</v>
      </c>
      <c r="C81" s="458" t="s">
        <v>104</v>
      </c>
      <c r="D81" s="458">
        <v>205004</v>
      </c>
      <c r="E81" s="511" t="s">
        <v>238</v>
      </c>
      <c r="F81" s="512">
        <v>142191.6</v>
      </c>
      <c r="G81" s="512">
        <v>142191.6</v>
      </c>
      <c r="H81" s="512"/>
    </row>
    <row r="82" ht="21" customHeight="1" spans="2:8">
      <c r="B82" s="458" t="s">
        <v>187</v>
      </c>
      <c r="C82" s="458" t="s">
        <v>132</v>
      </c>
      <c r="D82" s="458">
        <v>205004</v>
      </c>
      <c r="E82" s="511" t="s">
        <v>261</v>
      </c>
      <c r="F82" s="512">
        <v>1575144</v>
      </c>
      <c r="G82" s="512">
        <v>1575144</v>
      </c>
      <c r="H82" s="512"/>
    </row>
    <row r="83" ht="21" customHeight="1" spans="2:8">
      <c r="B83" s="458" t="s">
        <v>187</v>
      </c>
      <c r="C83" s="458" t="s">
        <v>108</v>
      </c>
      <c r="D83" s="458">
        <v>205004</v>
      </c>
      <c r="E83" s="511" t="s">
        <v>240</v>
      </c>
      <c r="F83" s="512">
        <v>440113.54</v>
      </c>
      <c r="G83" s="512">
        <v>440113.54</v>
      </c>
      <c r="H83" s="512"/>
    </row>
    <row r="84" ht="21" customHeight="1" spans="2:8">
      <c r="B84" s="458" t="s">
        <v>187</v>
      </c>
      <c r="C84" s="458" t="s">
        <v>192</v>
      </c>
      <c r="D84" s="458">
        <v>205004</v>
      </c>
      <c r="E84" s="511" t="s">
        <v>241</v>
      </c>
      <c r="F84" s="512">
        <v>211804.64</v>
      </c>
      <c r="G84" s="512">
        <v>211804.64</v>
      </c>
      <c r="H84" s="512"/>
    </row>
    <row r="85" ht="21" customHeight="1" spans="2:8">
      <c r="B85" s="458" t="s">
        <v>187</v>
      </c>
      <c r="C85" s="458" t="s">
        <v>115</v>
      </c>
      <c r="D85" s="458">
        <v>205004</v>
      </c>
      <c r="E85" s="511" t="s">
        <v>242</v>
      </c>
      <c r="F85" s="512">
        <v>120390.97</v>
      </c>
      <c r="G85" s="512">
        <v>120390.97</v>
      </c>
      <c r="H85" s="512"/>
    </row>
    <row r="86" ht="21" customHeight="1" spans="2:8">
      <c r="B86" s="458" t="s">
        <v>187</v>
      </c>
      <c r="C86" s="458" t="s">
        <v>195</v>
      </c>
      <c r="D86" s="458">
        <v>205004</v>
      </c>
      <c r="E86" s="511" t="s">
        <v>243</v>
      </c>
      <c r="F86" s="512">
        <v>38509.94</v>
      </c>
      <c r="G86" s="512">
        <v>38509.94</v>
      </c>
      <c r="H86" s="512"/>
    </row>
    <row r="87" ht="21" customHeight="1" spans="2:8">
      <c r="B87" s="458" t="s">
        <v>187</v>
      </c>
      <c r="C87" s="458" t="s">
        <v>197</v>
      </c>
      <c r="D87" s="458">
        <v>205004</v>
      </c>
      <c r="E87" s="511" t="s">
        <v>244</v>
      </c>
      <c r="F87" s="512">
        <v>330085.15</v>
      </c>
      <c r="G87" s="512">
        <v>330085.15</v>
      </c>
      <c r="H87" s="512"/>
    </row>
    <row r="88" ht="21" customHeight="1" spans="2:8">
      <c r="B88" s="458" t="s">
        <v>187</v>
      </c>
      <c r="C88" s="458" t="s">
        <v>106</v>
      </c>
      <c r="D88" s="458">
        <v>205004</v>
      </c>
      <c r="E88" s="511" t="s">
        <v>245</v>
      </c>
      <c r="F88" s="512">
        <v>846954</v>
      </c>
      <c r="G88" s="512">
        <v>846954</v>
      </c>
      <c r="H88" s="512"/>
    </row>
    <row r="89" ht="21" customHeight="1" spans="2:8">
      <c r="B89" s="458" t="s">
        <v>200</v>
      </c>
      <c r="C89" s="458" t="s">
        <v>102</v>
      </c>
      <c r="D89" s="458">
        <v>205004</v>
      </c>
      <c r="E89" s="511" t="s">
        <v>246</v>
      </c>
      <c r="F89" s="512">
        <v>34000</v>
      </c>
      <c r="G89" s="512"/>
      <c r="H89" s="512">
        <v>34000</v>
      </c>
    </row>
    <row r="90" ht="21" customHeight="1" spans="2:8">
      <c r="B90" s="458" t="s">
        <v>200</v>
      </c>
      <c r="C90" s="458" t="s">
        <v>111</v>
      </c>
      <c r="D90" s="458">
        <v>205004</v>
      </c>
      <c r="E90" s="511" t="s">
        <v>247</v>
      </c>
      <c r="F90" s="512">
        <v>6732</v>
      </c>
      <c r="G90" s="512"/>
      <c r="H90" s="512">
        <v>6732</v>
      </c>
    </row>
    <row r="91" ht="21" customHeight="1" spans="2:8">
      <c r="B91" s="458" t="s">
        <v>200</v>
      </c>
      <c r="C91" s="458" t="s">
        <v>203</v>
      </c>
      <c r="D91" s="458">
        <v>205004</v>
      </c>
      <c r="E91" s="511" t="s">
        <v>248</v>
      </c>
      <c r="F91" s="512">
        <v>16830</v>
      </c>
      <c r="G91" s="512"/>
      <c r="H91" s="512">
        <v>16830</v>
      </c>
    </row>
    <row r="92" ht="21" customHeight="1" spans="2:8">
      <c r="B92" s="458" t="s">
        <v>200</v>
      </c>
      <c r="C92" s="458" t="s">
        <v>132</v>
      </c>
      <c r="D92" s="458">
        <v>205004</v>
      </c>
      <c r="E92" s="511" t="s">
        <v>249</v>
      </c>
      <c r="F92" s="512">
        <v>25428</v>
      </c>
      <c r="G92" s="512"/>
      <c r="H92" s="512">
        <v>25428</v>
      </c>
    </row>
    <row r="93" ht="21" customHeight="1" spans="2:8">
      <c r="B93" s="458" t="s">
        <v>200</v>
      </c>
      <c r="C93" s="458" t="s">
        <v>115</v>
      </c>
      <c r="D93" s="458">
        <v>205004</v>
      </c>
      <c r="E93" s="511" t="s">
        <v>250</v>
      </c>
      <c r="F93" s="512">
        <v>134640</v>
      </c>
      <c r="G93" s="512"/>
      <c r="H93" s="512">
        <v>134640</v>
      </c>
    </row>
    <row r="94" ht="21" customHeight="1" spans="2:8">
      <c r="B94" s="458" t="s">
        <v>200</v>
      </c>
      <c r="C94" s="458" t="s">
        <v>209</v>
      </c>
      <c r="D94" s="458">
        <v>205004</v>
      </c>
      <c r="E94" s="511" t="s">
        <v>251</v>
      </c>
      <c r="F94" s="512">
        <v>3240</v>
      </c>
      <c r="G94" s="512"/>
      <c r="H94" s="512">
        <v>3240</v>
      </c>
    </row>
    <row r="95" ht="21" customHeight="1" spans="2:8">
      <c r="B95" s="458" t="s">
        <v>200</v>
      </c>
      <c r="C95" s="458" t="s">
        <v>211</v>
      </c>
      <c r="D95" s="458">
        <v>205004</v>
      </c>
      <c r="E95" s="511" t="s">
        <v>252</v>
      </c>
      <c r="F95" s="512">
        <v>53825.11</v>
      </c>
      <c r="G95" s="512"/>
      <c r="H95" s="512">
        <v>53825.11</v>
      </c>
    </row>
    <row r="96" ht="21" customHeight="1" spans="2:8">
      <c r="B96" s="458" t="s">
        <v>200</v>
      </c>
      <c r="C96" s="458" t="s">
        <v>213</v>
      </c>
      <c r="D96" s="458">
        <v>205004</v>
      </c>
      <c r="E96" s="511" t="s">
        <v>253</v>
      </c>
      <c r="F96" s="512">
        <v>30317.6</v>
      </c>
      <c r="G96" s="512"/>
      <c r="H96" s="512">
        <v>30317.6</v>
      </c>
    </row>
    <row r="97" ht="21" customHeight="1" spans="2:8">
      <c r="B97" s="458" t="s">
        <v>200</v>
      </c>
      <c r="C97" s="458" t="s">
        <v>215</v>
      </c>
      <c r="D97" s="458">
        <v>205004</v>
      </c>
      <c r="E97" s="511" t="s">
        <v>254</v>
      </c>
      <c r="F97" s="512">
        <v>46656</v>
      </c>
      <c r="G97" s="512"/>
      <c r="H97" s="512">
        <v>46656</v>
      </c>
    </row>
    <row r="98" ht="21" customHeight="1" spans="2:8">
      <c r="B98" s="458" t="s">
        <v>200</v>
      </c>
      <c r="C98" s="458" t="s">
        <v>217</v>
      </c>
      <c r="D98" s="458">
        <v>205004</v>
      </c>
      <c r="E98" s="511" t="s">
        <v>255</v>
      </c>
      <c r="F98" s="512">
        <v>43200</v>
      </c>
      <c r="G98" s="512"/>
      <c r="H98" s="512">
        <v>43200</v>
      </c>
    </row>
    <row r="99" ht="21" customHeight="1" spans="2:8">
      <c r="B99" s="458" t="s">
        <v>200</v>
      </c>
      <c r="C99" s="458" t="s">
        <v>106</v>
      </c>
      <c r="D99" s="458">
        <v>205004</v>
      </c>
      <c r="E99" s="511" t="s">
        <v>256</v>
      </c>
      <c r="F99" s="512">
        <v>53444.67</v>
      </c>
      <c r="G99" s="512"/>
      <c r="H99" s="512">
        <v>53444.67</v>
      </c>
    </row>
    <row r="100" ht="21" customHeight="1" spans="2:8">
      <c r="B100" s="458" t="s">
        <v>220</v>
      </c>
      <c r="C100" s="458" t="s">
        <v>104</v>
      </c>
      <c r="D100" s="458">
        <v>205004</v>
      </c>
      <c r="E100" s="511" t="s">
        <v>258</v>
      </c>
      <c r="F100" s="512">
        <v>835.2</v>
      </c>
      <c r="G100" s="512">
        <v>835.2</v>
      </c>
      <c r="H100" s="512"/>
    </row>
    <row r="101" ht="21" customHeight="1" spans="2:8">
      <c r="B101" s="458" t="s">
        <v>220</v>
      </c>
      <c r="C101" s="458" t="s">
        <v>111</v>
      </c>
      <c r="D101" s="458">
        <v>205004</v>
      </c>
      <c r="E101" s="511" t="s">
        <v>259</v>
      </c>
      <c r="F101" s="512">
        <v>179255</v>
      </c>
      <c r="G101" s="512">
        <v>179255</v>
      </c>
      <c r="H101" s="512"/>
    </row>
    <row r="102" ht="21" customHeight="1" spans="2:8">
      <c r="B102" s="458" t="s">
        <v>220</v>
      </c>
      <c r="C102" s="458" t="s">
        <v>132</v>
      </c>
      <c r="D102" s="458">
        <v>205004</v>
      </c>
      <c r="E102" s="511" t="s">
        <v>260</v>
      </c>
      <c r="F102" s="512">
        <v>5600</v>
      </c>
      <c r="G102" s="512">
        <v>5600</v>
      </c>
      <c r="H102" s="512"/>
    </row>
    <row r="103" ht="21" customHeight="1" spans="2:8">
      <c r="B103" s="515" t="s">
        <v>23</v>
      </c>
      <c r="C103" s="515" t="s">
        <v>23</v>
      </c>
      <c r="D103" s="515"/>
      <c r="E103" s="517" t="s">
        <v>81</v>
      </c>
      <c r="F103" s="461">
        <f>SUM(F104:F124)</f>
        <v>971775.43</v>
      </c>
      <c r="G103" s="461">
        <v>881009.14</v>
      </c>
      <c r="H103" s="461">
        <v>90766.29</v>
      </c>
    </row>
    <row r="104" ht="21" customHeight="1" spans="2:8">
      <c r="B104" s="458" t="s">
        <v>187</v>
      </c>
      <c r="C104" s="458" t="s">
        <v>102</v>
      </c>
      <c r="D104" s="458">
        <v>205005</v>
      </c>
      <c r="E104" s="511" t="s">
        <v>237</v>
      </c>
      <c r="F104" s="512">
        <v>199176</v>
      </c>
      <c r="G104" s="512">
        <v>199176</v>
      </c>
      <c r="H104" s="512"/>
    </row>
    <row r="105" ht="21" customHeight="1" spans="2:8">
      <c r="B105" s="458" t="s">
        <v>187</v>
      </c>
      <c r="C105" s="458" t="s">
        <v>104</v>
      </c>
      <c r="D105" s="458">
        <v>205005</v>
      </c>
      <c r="E105" s="511" t="s">
        <v>238</v>
      </c>
      <c r="F105" s="512">
        <v>21403.2</v>
      </c>
      <c r="G105" s="512">
        <v>21403.2</v>
      </c>
      <c r="H105" s="512"/>
    </row>
    <row r="106" ht="21" customHeight="1" spans="2:8">
      <c r="B106" s="458" t="s">
        <v>187</v>
      </c>
      <c r="C106" s="458" t="s">
        <v>132</v>
      </c>
      <c r="D106" s="458">
        <v>205005</v>
      </c>
      <c r="E106" s="511" t="s">
        <v>261</v>
      </c>
      <c r="F106" s="512">
        <v>304595</v>
      </c>
      <c r="G106" s="512">
        <v>304595</v>
      </c>
      <c r="H106" s="512"/>
    </row>
    <row r="107" ht="21" customHeight="1" spans="2:8">
      <c r="B107" s="458" t="s">
        <v>187</v>
      </c>
      <c r="C107" s="458" t="s">
        <v>108</v>
      </c>
      <c r="D107" s="458">
        <v>205005</v>
      </c>
      <c r="E107" s="511" t="s">
        <v>240</v>
      </c>
      <c r="F107" s="512">
        <v>84027.87</v>
      </c>
      <c r="G107" s="512">
        <v>84027.87</v>
      </c>
      <c r="H107" s="512"/>
    </row>
    <row r="108" ht="21" customHeight="1" spans="2:8">
      <c r="B108" s="458" t="s">
        <v>187</v>
      </c>
      <c r="C108" s="458" t="s">
        <v>192</v>
      </c>
      <c r="D108" s="458">
        <v>205005</v>
      </c>
      <c r="E108" s="511" t="s">
        <v>241</v>
      </c>
      <c r="F108" s="512">
        <v>40438.41</v>
      </c>
      <c r="G108" s="512">
        <v>40438.41</v>
      </c>
      <c r="H108" s="512"/>
    </row>
    <row r="109" ht="21" customHeight="1" spans="2:8">
      <c r="B109" s="458" t="s">
        <v>187</v>
      </c>
      <c r="C109" s="458" t="s">
        <v>115</v>
      </c>
      <c r="D109" s="458">
        <v>205005</v>
      </c>
      <c r="E109" s="511" t="s">
        <v>242</v>
      </c>
      <c r="F109" s="512">
        <v>33701.32</v>
      </c>
      <c r="G109" s="512">
        <v>33701.32</v>
      </c>
      <c r="H109" s="512"/>
    </row>
    <row r="110" ht="21" customHeight="1" spans="2:8">
      <c r="B110" s="458" t="s">
        <v>187</v>
      </c>
      <c r="C110" s="458" t="s">
        <v>195</v>
      </c>
      <c r="D110" s="458">
        <v>205005</v>
      </c>
      <c r="E110" s="511" t="s">
        <v>243</v>
      </c>
      <c r="F110" s="512">
        <v>7352.44</v>
      </c>
      <c r="G110" s="512">
        <v>7352.44</v>
      </c>
      <c r="H110" s="512"/>
    </row>
    <row r="111" ht="21" customHeight="1" spans="2:8">
      <c r="B111" s="458" t="s">
        <v>187</v>
      </c>
      <c r="C111" s="458" t="s">
        <v>197</v>
      </c>
      <c r="D111" s="458">
        <v>205005</v>
      </c>
      <c r="E111" s="511" t="s">
        <v>244</v>
      </c>
      <c r="F111" s="512">
        <v>63020.9</v>
      </c>
      <c r="G111" s="512">
        <v>63020.9</v>
      </c>
      <c r="H111" s="512"/>
    </row>
    <row r="112" ht="21" customHeight="1" spans="2:8">
      <c r="B112" s="458" t="s">
        <v>200</v>
      </c>
      <c r="C112" s="458" t="s">
        <v>102</v>
      </c>
      <c r="D112" s="458">
        <v>205005</v>
      </c>
      <c r="E112" s="511" t="s">
        <v>246</v>
      </c>
      <c r="F112" s="512">
        <v>6120</v>
      </c>
      <c r="G112" s="512"/>
      <c r="H112" s="512">
        <v>6120</v>
      </c>
    </row>
    <row r="113" ht="21" customHeight="1" spans="2:8">
      <c r="B113" s="458" t="s">
        <v>200</v>
      </c>
      <c r="C113" s="458" t="s">
        <v>111</v>
      </c>
      <c r="D113" s="458">
        <v>205005</v>
      </c>
      <c r="E113" s="511" t="s">
        <v>247</v>
      </c>
      <c r="F113" s="512">
        <v>1224</v>
      </c>
      <c r="G113" s="512"/>
      <c r="H113" s="512">
        <v>1224</v>
      </c>
    </row>
    <row r="114" ht="21" customHeight="1" spans="2:8">
      <c r="B114" s="458" t="s">
        <v>200</v>
      </c>
      <c r="C114" s="458" t="s">
        <v>203</v>
      </c>
      <c r="D114" s="458">
        <v>205005</v>
      </c>
      <c r="E114" s="511" t="s">
        <v>248</v>
      </c>
      <c r="F114" s="512">
        <v>3060</v>
      </c>
      <c r="G114" s="512"/>
      <c r="H114" s="512">
        <v>3060</v>
      </c>
    </row>
    <row r="115" ht="21" customHeight="1" spans="2:8">
      <c r="B115" s="458" t="s">
        <v>200</v>
      </c>
      <c r="C115" s="458" t="s">
        <v>132</v>
      </c>
      <c r="D115" s="458">
        <v>205005</v>
      </c>
      <c r="E115" s="511" t="s">
        <v>249</v>
      </c>
      <c r="F115" s="512">
        <v>3900</v>
      </c>
      <c r="G115" s="512"/>
      <c r="H115" s="512">
        <v>3900</v>
      </c>
    </row>
    <row r="116" ht="21" customHeight="1" spans="2:8">
      <c r="B116" s="458" t="s">
        <v>200</v>
      </c>
      <c r="C116" s="458" t="s">
        <v>115</v>
      </c>
      <c r="D116" s="458">
        <v>205005</v>
      </c>
      <c r="E116" s="511" t="s">
        <v>250</v>
      </c>
      <c r="F116" s="512">
        <v>24480</v>
      </c>
      <c r="G116" s="512"/>
      <c r="H116" s="512">
        <v>24480</v>
      </c>
    </row>
    <row r="117" ht="21" customHeight="1" spans="2:8">
      <c r="B117" s="458" t="s">
        <v>200</v>
      </c>
      <c r="C117" s="458" t="s">
        <v>209</v>
      </c>
      <c r="D117" s="458">
        <v>205005</v>
      </c>
      <c r="E117" s="511" t="s">
        <v>251</v>
      </c>
      <c r="F117" s="512">
        <v>810</v>
      </c>
      <c r="G117" s="512"/>
      <c r="H117" s="512">
        <v>810</v>
      </c>
    </row>
    <row r="118" ht="21" customHeight="1" spans="2:8">
      <c r="B118" s="458" t="s">
        <v>200</v>
      </c>
      <c r="C118" s="458" t="s">
        <v>211</v>
      </c>
      <c r="D118" s="458">
        <v>205005</v>
      </c>
      <c r="E118" s="511" t="s">
        <v>252</v>
      </c>
      <c r="F118" s="512">
        <v>10503.48</v>
      </c>
      <c r="G118" s="512"/>
      <c r="H118" s="512">
        <v>10503.48</v>
      </c>
    </row>
    <row r="119" ht="21" customHeight="1" spans="2:8">
      <c r="B119" s="458" t="s">
        <v>200</v>
      </c>
      <c r="C119" s="458" t="s">
        <v>213</v>
      </c>
      <c r="D119" s="458">
        <v>205005</v>
      </c>
      <c r="E119" s="518" t="s">
        <v>264</v>
      </c>
      <c r="F119" s="512">
        <v>10475.28</v>
      </c>
      <c r="G119" s="512"/>
      <c r="H119" s="512">
        <v>10475.28</v>
      </c>
    </row>
    <row r="120" ht="21" customHeight="1" spans="2:8">
      <c r="B120" s="458" t="s">
        <v>200</v>
      </c>
      <c r="C120" s="458" t="s">
        <v>215</v>
      </c>
      <c r="D120" s="458">
        <v>205005</v>
      </c>
      <c r="E120" s="511" t="s">
        <v>254</v>
      </c>
      <c r="F120" s="512">
        <v>12960</v>
      </c>
      <c r="G120" s="512"/>
      <c r="H120" s="512">
        <v>12960</v>
      </c>
    </row>
    <row r="121" ht="21" customHeight="1" spans="2:8">
      <c r="B121" s="458" t="s">
        <v>200</v>
      </c>
      <c r="C121" s="458" t="s">
        <v>106</v>
      </c>
      <c r="D121" s="458">
        <v>205005</v>
      </c>
      <c r="E121" s="511" t="s">
        <v>256</v>
      </c>
      <c r="F121" s="512">
        <v>17233.53</v>
      </c>
      <c r="G121" s="512"/>
      <c r="H121" s="512">
        <v>17233.53</v>
      </c>
    </row>
    <row r="122" ht="21" customHeight="1" spans="2:8">
      <c r="B122" s="458" t="s">
        <v>220</v>
      </c>
      <c r="C122" s="458" t="s">
        <v>104</v>
      </c>
      <c r="D122" s="458">
        <v>205005</v>
      </c>
      <c r="E122" s="511" t="s">
        <v>258</v>
      </c>
      <c r="F122" s="512">
        <v>672</v>
      </c>
      <c r="G122" s="512">
        <v>672</v>
      </c>
      <c r="H122" s="512"/>
    </row>
    <row r="123" ht="21" customHeight="1" spans="2:8">
      <c r="B123" s="458" t="s">
        <v>220</v>
      </c>
      <c r="C123" s="458" t="s">
        <v>111</v>
      </c>
      <c r="D123" s="458">
        <v>205005</v>
      </c>
      <c r="E123" s="511" t="s">
        <v>259</v>
      </c>
      <c r="F123" s="512">
        <v>123422</v>
      </c>
      <c r="G123" s="512">
        <v>123422</v>
      </c>
      <c r="H123" s="512"/>
    </row>
    <row r="124" ht="21" customHeight="1" spans="2:8">
      <c r="B124" s="458" t="s">
        <v>220</v>
      </c>
      <c r="C124" s="458" t="s">
        <v>132</v>
      </c>
      <c r="D124" s="458">
        <v>205005</v>
      </c>
      <c r="E124" s="511" t="s">
        <v>260</v>
      </c>
      <c r="F124" s="512">
        <v>3200</v>
      </c>
      <c r="G124" s="512">
        <v>3200</v>
      </c>
      <c r="H124" s="512"/>
    </row>
    <row r="125" ht="21" customHeight="1" spans="2:8">
      <c r="B125" s="515" t="s">
        <v>23</v>
      </c>
      <c r="C125" s="515" t="s">
        <v>23</v>
      </c>
      <c r="D125" s="515"/>
      <c r="E125" s="517" t="s">
        <v>83</v>
      </c>
      <c r="F125" s="461">
        <f>SUM(F126:F146)</f>
        <v>5750982.95</v>
      </c>
      <c r="G125" s="461">
        <f>SUM(G126:G146)</f>
        <v>5067641.06</v>
      </c>
      <c r="H125" s="461">
        <f>SUM(H126:H146)</f>
        <v>683341.89</v>
      </c>
    </row>
    <row r="126" ht="21" customHeight="1" spans="2:8">
      <c r="B126" s="458" t="s">
        <v>187</v>
      </c>
      <c r="C126" s="458" t="s">
        <v>102</v>
      </c>
      <c r="D126" s="458">
        <v>205006</v>
      </c>
      <c r="E126" s="511" t="s">
        <v>237</v>
      </c>
      <c r="F126" s="512">
        <v>1204416</v>
      </c>
      <c r="G126" s="512">
        <v>1204416</v>
      </c>
      <c r="H126" s="512"/>
    </row>
    <row r="127" ht="21" customHeight="1" spans="2:8">
      <c r="B127" s="458" t="s">
        <v>187</v>
      </c>
      <c r="C127" s="458" t="s">
        <v>104</v>
      </c>
      <c r="D127" s="458">
        <v>205006</v>
      </c>
      <c r="E127" s="511" t="s">
        <v>238</v>
      </c>
      <c r="F127" s="512">
        <v>1029408</v>
      </c>
      <c r="G127" s="512">
        <v>1029408</v>
      </c>
      <c r="H127" s="512"/>
    </row>
    <row r="128" ht="21" customHeight="1" spans="2:8">
      <c r="B128" s="458" t="s">
        <v>187</v>
      </c>
      <c r="C128" s="458" t="s">
        <v>124</v>
      </c>
      <c r="D128" s="458">
        <v>205006</v>
      </c>
      <c r="E128" s="511" t="s">
        <v>265</v>
      </c>
      <c r="F128" s="512">
        <v>1425187.51</v>
      </c>
      <c r="G128" s="512">
        <v>1425187.51</v>
      </c>
      <c r="H128" s="512"/>
    </row>
    <row r="129" ht="21" customHeight="1" spans="2:8">
      <c r="B129" s="458" t="s">
        <v>187</v>
      </c>
      <c r="C129" s="458" t="s">
        <v>108</v>
      </c>
      <c r="D129" s="458">
        <v>205006</v>
      </c>
      <c r="E129" s="511" t="s">
        <v>240</v>
      </c>
      <c r="F129" s="512">
        <v>529019.68</v>
      </c>
      <c r="G129" s="512">
        <v>529019.68</v>
      </c>
      <c r="H129" s="512"/>
    </row>
    <row r="130" ht="21" customHeight="1" spans="2:8">
      <c r="B130" s="458" t="s">
        <v>187</v>
      </c>
      <c r="C130" s="458" t="s">
        <v>192</v>
      </c>
      <c r="D130" s="458">
        <v>205006</v>
      </c>
      <c r="E130" s="511" t="s">
        <v>241</v>
      </c>
      <c r="F130" s="512">
        <v>281702.31</v>
      </c>
      <c r="G130" s="512">
        <v>281702.31</v>
      </c>
      <c r="H130" s="512"/>
    </row>
    <row r="131" ht="21" customHeight="1" spans="2:8">
      <c r="B131" s="458" t="s">
        <v>187</v>
      </c>
      <c r="C131" s="458" t="s">
        <v>115</v>
      </c>
      <c r="D131" s="458">
        <v>205006</v>
      </c>
      <c r="E131" s="511" t="s">
        <v>242</v>
      </c>
      <c r="F131" s="512">
        <v>144418.62</v>
      </c>
      <c r="G131" s="512">
        <v>144418.62</v>
      </c>
      <c r="H131" s="512"/>
    </row>
    <row r="132" ht="21" customHeight="1" spans="2:8">
      <c r="B132" s="458" t="s">
        <v>187</v>
      </c>
      <c r="C132" s="458" t="s">
        <v>195</v>
      </c>
      <c r="D132" s="458">
        <v>205006</v>
      </c>
      <c r="E132" s="511" t="s">
        <v>243</v>
      </c>
      <c r="F132" s="512">
        <v>9745.16</v>
      </c>
      <c r="G132" s="512">
        <v>9745.16</v>
      </c>
      <c r="H132" s="512"/>
    </row>
    <row r="133" ht="21" customHeight="1" spans="2:8">
      <c r="B133" s="458" t="s">
        <v>187</v>
      </c>
      <c r="C133" s="458" t="s">
        <v>197</v>
      </c>
      <c r="D133" s="458">
        <v>205006</v>
      </c>
      <c r="E133" s="511" t="s">
        <v>244</v>
      </c>
      <c r="F133" s="512">
        <v>439016.58</v>
      </c>
      <c r="G133" s="512">
        <v>439016.58</v>
      </c>
      <c r="H133" s="512"/>
    </row>
    <row r="134" ht="21" customHeight="1" spans="2:8">
      <c r="B134" s="458" t="s">
        <v>200</v>
      </c>
      <c r="C134" s="458" t="s">
        <v>102</v>
      </c>
      <c r="D134" s="458">
        <v>205006</v>
      </c>
      <c r="E134" s="511" t="s">
        <v>246</v>
      </c>
      <c r="F134" s="512">
        <v>41310</v>
      </c>
      <c r="G134" s="512"/>
      <c r="H134" s="512">
        <v>41310</v>
      </c>
    </row>
    <row r="135" ht="21" customHeight="1" spans="2:8">
      <c r="B135" s="458" t="s">
        <v>200</v>
      </c>
      <c r="C135" s="458" t="s">
        <v>111</v>
      </c>
      <c r="D135" s="458">
        <v>205006</v>
      </c>
      <c r="E135" s="511" t="s">
        <v>247</v>
      </c>
      <c r="F135" s="512">
        <v>8262</v>
      </c>
      <c r="G135" s="512"/>
      <c r="H135" s="512">
        <v>8262</v>
      </c>
    </row>
    <row r="136" ht="21" customHeight="1" spans="2:8">
      <c r="B136" s="458" t="s">
        <v>200</v>
      </c>
      <c r="C136" s="458" t="s">
        <v>203</v>
      </c>
      <c r="D136" s="458">
        <v>205006</v>
      </c>
      <c r="E136" s="511" t="s">
        <v>248</v>
      </c>
      <c r="F136" s="512">
        <v>20655</v>
      </c>
      <c r="G136" s="512"/>
      <c r="H136" s="512">
        <v>20655</v>
      </c>
    </row>
    <row r="137" ht="21" customHeight="1" spans="2:8">
      <c r="B137" s="458" t="s">
        <v>200</v>
      </c>
      <c r="C137" s="458" t="s">
        <v>132</v>
      </c>
      <c r="D137" s="458">
        <v>205006</v>
      </c>
      <c r="E137" s="511" t="s">
        <v>249</v>
      </c>
      <c r="F137" s="512">
        <v>3900</v>
      </c>
      <c r="G137" s="512"/>
      <c r="H137" s="512">
        <v>3900</v>
      </c>
    </row>
    <row r="138" ht="21" customHeight="1" spans="2:8">
      <c r="B138" s="458" t="s">
        <v>200</v>
      </c>
      <c r="C138" s="458" t="s">
        <v>115</v>
      </c>
      <c r="D138" s="458">
        <v>205006</v>
      </c>
      <c r="E138" s="518" t="s">
        <v>266</v>
      </c>
      <c r="F138" s="512">
        <v>165240</v>
      </c>
      <c r="G138" s="512"/>
      <c r="H138" s="512">
        <v>165240</v>
      </c>
    </row>
    <row r="139" ht="21" customHeight="1" spans="2:8">
      <c r="B139" s="458" t="s">
        <v>200</v>
      </c>
      <c r="C139" s="458" t="s">
        <v>209</v>
      </c>
      <c r="D139" s="458">
        <v>205006</v>
      </c>
      <c r="E139" s="511" t="s">
        <v>251</v>
      </c>
      <c r="F139" s="512">
        <v>3654.9</v>
      </c>
      <c r="G139" s="512"/>
      <c r="H139" s="512">
        <v>3654.9</v>
      </c>
    </row>
    <row r="140" ht="21" customHeight="1" spans="2:8">
      <c r="B140" s="458" t="s">
        <v>200</v>
      </c>
      <c r="C140" s="458" t="s">
        <v>211</v>
      </c>
      <c r="D140" s="458">
        <v>205006</v>
      </c>
      <c r="E140" s="511" t="s">
        <v>252</v>
      </c>
      <c r="F140" s="512">
        <v>73180.23</v>
      </c>
      <c r="G140" s="512"/>
      <c r="H140" s="512">
        <v>73180.23</v>
      </c>
    </row>
    <row r="141" ht="21" customHeight="1" spans="2:8">
      <c r="B141" s="458" t="s">
        <v>200</v>
      </c>
      <c r="C141" s="458" t="s">
        <v>213</v>
      </c>
      <c r="D141" s="458">
        <v>205006</v>
      </c>
      <c r="E141" s="511" t="s">
        <v>253</v>
      </c>
      <c r="F141" s="512">
        <v>39832.48</v>
      </c>
      <c r="G141" s="512"/>
      <c r="H141" s="512">
        <v>39832.48</v>
      </c>
    </row>
    <row r="142" ht="21" customHeight="1" spans="2:8">
      <c r="B142" s="458" t="s">
        <v>200</v>
      </c>
      <c r="C142" s="458" t="s">
        <v>215</v>
      </c>
      <c r="D142" s="458">
        <v>205006</v>
      </c>
      <c r="E142" s="511" t="s">
        <v>254</v>
      </c>
      <c r="F142" s="512">
        <v>33696</v>
      </c>
      <c r="G142" s="512"/>
      <c r="H142" s="512">
        <v>33696</v>
      </c>
    </row>
    <row r="143" ht="21" customHeight="1" spans="2:8">
      <c r="B143" s="458" t="s">
        <v>200</v>
      </c>
      <c r="C143" s="458" t="s">
        <v>217</v>
      </c>
      <c r="D143" s="458">
        <v>205006</v>
      </c>
      <c r="E143" s="511" t="s">
        <v>255</v>
      </c>
      <c r="F143" s="512">
        <v>239400</v>
      </c>
      <c r="G143" s="512"/>
      <c r="H143" s="512">
        <v>239400</v>
      </c>
    </row>
    <row r="144" ht="21" customHeight="1" spans="2:8">
      <c r="B144" s="458" t="s">
        <v>200</v>
      </c>
      <c r="C144" s="458" t="s">
        <v>106</v>
      </c>
      <c r="D144" s="458">
        <v>205006</v>
      </c>
      <c r="E144" s="511" t="s">
        <v>256</v>
      </c>
      <c r="F144" s="512">
        <v>54211.28</v>
      </c>
      <c r="G144" s="512"/>
      <c r="H144" s="512">
        <v>54211.28</v>
      </c>
    </row>
    <row r="145" ht="21" customHeight="1" spans="2:8">
      <c r="B145" s="458" t="s">
        <v>220</v>
      </c>
      <c r="C145" s="458" t="s">
        <v>104</v>
      </c>
      <c r="D145" s="458">
        <v>205006</v>
      </c>
      <c r="E145" s="511" t="s">
        <v>258</v>
      </c>
      <c r="F145" s="512">
        <v>727.2</v>
      </c>
      <c r="G145" s="512">
        <v>727.2</v>
      </c>
      <c r="H145" s="512"/>
    </row>
    <row r="146" ht="21" customHeight="1" spans="2:8">
      <c r="B146" s="458" t="s">
        <v>220</v>
      </c>
      <c r="C146" s="458" t="s">
        <v>132</v>
      </c>
      <c r="D146" s="458">
        <v>205006</v>
      </c>
      <c r="E146" s="511" t="s">
        <v>260</v>
      </c>
      <c r="F146" s="512">
        <v>4000</v>
      </c>
      <c r="G146" s="512">
        <v>4000</v>
      </c>
      <c r="H146" s="512"/>
    </row>
    <row r="147" ht="21" customHeight="1" spans="2:8">
      <c r="B147" s="515" t="s">
        <v>23</v>
      </c>
      <c r="C147" s="515" t="s">
        <v>23</v>
      </c>
      <c r="D147" s="515"/>
      <c r="E147" s="517" t="s">
        <v>85</v>
      </c>
      <c r="F147" s="461">
        <f>SUM(F148:F168)</f>
        <v>2962828.31</v>
      </c>
      <c r="G147" s="461">
        <f>SUM(G148:G168)</f>
        <v>2758362.19</v>
      </c>
      <c r="H147" s="461">
        <f>SUM(H148:H168)</f>
        <v>204466.12</v>
      </c>
    </row>
    <row r="148" ht="21" customHeight="1" spans="2:8">
      <c r="B148" s="458" t="s">
        <v>187</v>
      </c>
      <c r="C148" s="458" t="s">
        <v>102</v>
      </c>
      <c r="D148" s="458">
        <v>205007</v>
      </c>
      <c r="E148" s="511" t="s">
        <v>237</v>
      </c>
      <c r="F148" s="512">
        <v>403152</v>
      </c>
      <c r="G148" s="512">
        <v>403152</v>
      </c>
      <c r="H148" s="512"/>
    </row>
    <row r="149" ht="21" customHeight="1" spans="2:8">
      <c r="B149" s="458" t="s">
        <v>187</v>
      </c>
      <c r="C149" s="458" t="s">
        <v>104</v>
      </c>
      <c r="D149" s="458">
        <v>205007</v>
      </c>
      <c r="E149" s="511" t="s">
        <v>238</v>
      </c>
      <c r="F149" s="512">
        <v>40668</v>
      </c>
      <c r="G149" s="512">
        <v>40668</v>
      </c>
      <c r="H149" s="512"/>
    </row>
    <row r="150" ht="21" customHeight="1" spans="2:8">
      <c r="B150" s="458" t="s">
        <v>187</v>
      </c>
      <c r="C150" s="458" t="s">
        <v>132</v>
      </c>
      <c r="D150" s="458">
        <v>205007</v>
      </c>
      <c r="E150" s="511" t="s">
        <v>261</v>
      </c>
      <c r="F150" s="512">
        <v>565072</v>
      </c>
      <c r="G150" s="512">
        <v>565072</v>
      </c>
      <c r="H150" s="512"/>
    </row>
    <row r="151" ht="21" customHeight="1" spans="2:8">
      <c r="B151" s="458" t="s">
        <v>187</v>
      </c>
      <c r="C151" s="458" t="s">
        <v>108</v>
      </c>
      <c r="D151" s="458">
        <v>205007</v>
      </c>
      <c r="E151" s="511" t="s">
        <v>240</v>
      </c>
      <c r="F151" s="512">
        <v>161413.12</v>
      </c>
      <c r="G151" s="512">
        <v>161413.12</v>
      </c>
      <c r="H151" s="512"/>
    </row>
    <row r="152" ht="21" customHeight="1" spans="2:8">
      <c r="B152" s="458" t="s">
        <v>187</v>
      </c>
      <c r="C152" s="458" t="s">
        <v>192</v>
      </c>
      <c r="D152" s="458">
        <v>205007</v>
      </c>
      <c r="E152" s="511" t="s">
        <v>241</v>
      </c>
      <c r="F152" s="512">
        <v>77680.06</v>
      </c>
      <c r="G152" s="512">
        <v>77680.06</v>
      </c>
      <c r="H152" s="512"/>
    </row>
    <row r="153" ht="21" customHeight="1" spans="2:8">
      <c r="B153" s="458" t="s">
        <v>187</v>
      </c>
      <c r="C153" s="458" t="s">
        <v>115</v>
      </c>
      <c r="D153" s="458">
        <v>205007</v>
      </c>
      <c r="E153" s="511" t="s">
        <v>242</v>
      </c>
      <c r="F153" s="512">
        <v>148027.72</v>
      </c>
      <c r="G153" s="512">
        <v>148027.72</v>
      </c>
      <c r="H153" s="512"/>
    </row>
    <row r="154" ht="21" customHeight="1" spans="2:8">
      <c r="B154" s="458" t="s">
        <v>187</v>
      </c>
      <c r="C154" s="458" t="s">
        <v>195</v>
      </c>
      <c r="D154" s="458">
        <v>205007</v>
      </c>
      <c r="E154" s="511" t="s">
        <v>243</v>
      </c>
      <c r="F154" s="512">
        <v>14123.65</v>
      </c>
      <c r="G154" s="512">
        <v>14123.65</v>
      </c>
      <c r="H154" s="512"/>
    </row>
    <row r="155" ht="21" customHeight="1" spans="2:8">
      <c r="B155" s="458" t="s">
        <v>187</v>
      </c>
      <c r="C155" s="458" t="s">
        <v>197</v>
      </c>
      <c r="D155" s="458">
        <v>205007</v>
      </c>
      <c r="E155" s="511" t="s">
        <v>244</v>
      </c>
      <c r="F155" s="512">
        <v>121059.84</v>
      </c>
      <c r="G155" s="512">
        <v>121059.84</v>
      </c>
      <c r="H155" s="512"/>
    </row>
    <row r="156" ht="21" customHeight="1" spans="2:8">
      <c r="B156" s="458" t="s">
        <v>187</v>
      </c>
      <c r="C156" s="458" t="s">
        <v>106</v>
      </c>
      <c r="D156" s="458">
        <v>205007</v>
      </c>
      <c r="E156" s="511" t="s">
        <v>245</v>
      </c>
      <c r="F156" s="512">
        <v>174960</v>
      </c>
      <c r="G156" s="512">
        <v>174960</v>
      </c>
      <c r="H156" s="512"/>
    </row>
    <row r="157" ht="21" customHeight="1" spans="2:8">
      <c r="B157" s="458" t="s">
        <v>200</v>
      </c>
      <c r="C157" s="458" t="s">
        <v>102</v>
      </c>
      <c r="D157" s="458">
        <v>205007</v>
      </c>
      <c r="E157" s="518" t="s">
        <v>267</v>
      </c>
      <c r="F157" s="512">
        <v>12240</v>
      </c>
      <c r="G157" s="512"/>
      <c r="H157" s="512">
        <v>12240</v>
      </c>
    </row>
    <row r="158" ht="21" customHeight="1" spans="2:8">
      <c r="B158" s="458" t="s">
        <v>200</v>
      </c>
      <c r="C158" s="458" t="s">
        <v>111</v>
      </c>
      <c r="D158" s="458">
        <v>205007</v>
      </c>
      <c r="E158" s="511" t="s">
        <v>247</v>
      </c>
      <c r="F158" s="512">
        <v>2448</v>
      </c>
      <c r="G158" s="512"/>
      <c r="H158" s="512">
        <v>2448</v>
      </c>
    </row>
    <row r="159" ht="21" customHeight="1" spans="2:8">
      <c r="B159" s="458" t="s">
        <v>200</v>
      </c>
      <c r="C159" s="458" t="s">
        <v>203</v>
      </c>
      <c r="D159" s="458">
        <v>205007</v>
      </c>
      <c r="E159" s="511" t="s">
        <v>248</v>
      </c>
      <c r="F159" s="512">
        <v>6120</v>
      </c>
      <c r="G159" s="512"/>
      <c r="H159" s="512">
        <v>6120</v>
      </c>
    </row>
    <row r="160" ht="21" customHeight="1" spans="2:8">
      <c r="B160" s="458" t="s">
        <v>200</v>
      </c>
      <c r="C160" s="458" t="s">
        <v>132</v>
      </c>
      <c r="D160" s="458">
        <v>205007</v>
      </c>
      <c r="E160" s="511" t="s">
        <v>249</v>
      </c>
      <c r="F160" s="512">
        <v>3900</v>
      </c>
      <c r="G160" s="512"/>
      <c r="H160" s="512">
        <v>3900</v>
      </c>
    </row>
    <row r="161" ht="21" customHeight="1" spans="2:8">
      <c r="B161" s="458" t="s">
        <v>200</v>
      </c>
      <c r="C161" s="458" t="s">
        <v>115</v>
      </c>
      <c r="D161" s="458">
        <v>205007</v>
      </c>
      <c r="E161" s="511" t="s">
        <v>250</v>
      </c>
      <c r="F161" s="512">
        <v>48960</v>
      </c>
      <c r="G161" s="512"/>
      <c r="H161" s="512">
        <v>48960</v>
      </c>
    </row>
    <row r="162" ht="21" customHeight="1" spans="2:8">
      <c r="B162" s="458" t="s">
        <v>200</v>
      </c>
      <c r="C162" s="458" t="s">
        <v>211</v>
      </c>
      <c r="D162" s="458">
        <v>205007</v>
      </c>
      <c r="E162" s="511" t="s">
        <v>252</v>
      </c>
      <c r="F162" s="512">
        <v>20177.84</v>
      </c>
      <c r="G162" s="512"/>
      <c r="H162" s="512">
        <v>20177.84</v>
      </c>
    </row>
    <row r="163" ht="21" customHeight="1" spans="2:8">
      <c r="B163" s="458" t="s">
        <v>200</v>
      </c>
      <c r="C163" s="458" t="s">
        <v>213</v>
      </c>
      <c r="D163" s="458">
        <v>205007</v>
      </c>
      <c r="E163" s="511" t="s">
        <v>253</v>
      </c>
      <c r="F163" s="512">
        <v>14694.56</v>
      </c>
      <c r="G163" s="512"/>
      <c r="H163" s="512">
        <v>14694.56</v>
      </c>
    </row>
    <row r="164" ht="21" customHeight="1" spans="2:8">
      <c r="B164" s="458" t="s">
        <v>200</v>
      </c>
      <c r="C164" s="458" t="s">
        <v>215</v>
      </c>
      <c r="D164" s="458">
        <v>205007</v>
      </c>
      <c r="E164" s="518" t="s">
        <v>268</v>
      </c>
      <c r="F164" s="512">
        <v>12960</v>
      </c>
      <c r="G164" s="512"/>
      <c r="H164" s="512">
        <v>12960</v>
      </c>
    </row>
    <row r="165" ht="21" customHeight="1" spans="2:8">
      <c r="B165" s="458" t="s">
        <v>200</v>
      </c>
      <c r="C165" s="458" t="s">
        <v>106</v>
      </c>
      <c r="D165" s="458">
        <v>205007</v>
      </c>
      <c r="E165" s="511" t="s">
        <v>256</v>
      </c>
      <c r="F165" s="512">
        <v>82965.72</v>
      </c>
      <c r="G165" s="512"/>
      <c r="H165" s="512">
        <v>82965.72</v>
      </c>
    </row>
    <row r="166" ht="21" customHeight="1" spans="2:8">
      <c r="B166" s="458" t="s">
        <v>220</v>
      </c>
      <c r="C166" s="458" t="s">
        <v>104</v>
      </c>
      <c r="D166" s="458">
        <v>205007</v>
      </c>
      <c r="E166" s="511" t="s">
        <v>258</v>
      </c>
      <c r="F166" s="512">
        <v>6304.8</v>
      </c>
      <c r="G166" s="512">
        <v>6304.8</v>
      </c>
      <c r="H166" s="512"/>
    </row>
    <row r="167" ht="21" customHeight="1" spans="2:8">
      <c r="B167" s="458" t="s">
        <v>220</v>
      </c>
      <c r="C167" s="458" t="s">
        <v>111</v>
      </c>
      <c r="D167" s="458">
        <v>205007</v>
      </c>
      <c r="E167" s="511" t="s">
        <v>259</v>
      </c>
      <c r="F167" s="512">
        <v>1012301</v>
      </c>
      <c r="G167" s="512">
        <v>1012301</v>
      </c>
      <c r="H167" s="512"/>
    </row>
    <row r="168" ht="21" customHeight="1" spans="2:8">
      <c r="B168" s="458" t="s">
        <v>220</v>
      </c>
      <c r="C168" s="458" t="s">
        <v>132</v>
      </c>
      <c r="D168" s="458">
        <v>205007</v>
      </c>
      <c r="E168" s="511" t="s">
        <v>260</v>
      </c>
      <c r="F168" s="512">
        <v>33600</v>
      </c>
      <c r="G168" s="512">
        <v>33600</v>
      </c>
      <c r="H168" s="512"/>
    </row>
    <row r="169" ht="21" customHeight="1" spans="2:8">
      <c r="B169" s="515" t="s">
        <v>23</v>
      </c>
      <c r="C169" s="515" t="s">
        <v>23</v>
      </c>
      <c r="D169" s="515"/>
      <c r="E169" s="517" t="s">
        <v>87</v>
      </c>
      <c r="F169" s="461">
        <f>SUM(F170:F175)</f>
        <v>4656930.65</v>
      </c>
      <c r="G169" s="461">
        <f>SUM(G170:G175)</f>
        <v>4292317.51</v>
      </c>
      <c r="H169" s="461">
        <f>SUM(H170:H175)</f>
        <v>364613.14</v>
      </c>
    </row>
    <row r="170" ht="21" customHeight="1" spans="2:8">
      <c r="B170" s="458" t="s">
        <v>187</v>
      </c>
      <c r="C170" s="458" t="s">
        <v>115</v>
      </c>
      <c r="D170" s="458">
        <v>205008</v>
      </c>
      <c r="E170" s="511" t="s">
        <v>242</v>
      </c>
      <c r="F170" s="512">
        <v>417429.51</v>
      </c>
      <c r="G170" s="512">
        <v>417429.51</v>
      </c>
      <c r="H170" s="512"/>
    </row>
    <row r="171" ht="21" customHeight="1" spans="2:8">
      <c r="B171" s="458" t="s">
        <v>200</v>
      </c>
      <c r="C171" s="458" t="s">
        <v>213</v>
      </c>
      <c r="D171" s="458">
        <v>205008</v>
      </c>
      <c r="E171" s="511" t="s">
        <v>253</v>
      </c>
      <c r="F171" s="512">
        <v>79400</v>
      </c>
      <c r="G171" s="512"/>
      <c r="H171" s="512">
        <v>79400</v>
      </c>
    </row>
    <row r="172" ht="21" customHeight="1" spans="2:8">
      <c r="B172" s="458" t="s">
        <v>200</v>
      </c>
      <c r="C172" s="458" t="s">
        <v>106</v>
      </c>
      <c r="D172" s="458">
        <v>205008</v>
      </c>
      <c r="E172" s="511" t="s">
        <v>256</v>
      </c>
      <c r="F172" s="512">
        <v>285213.14</v>
      </c>
      <c r="G172" s="512"/>
      <c r="H172" s="512">
        <v>285213.14</v>
      </c>
    </row>
    <row r="173" ht="21" customHeight="1" spans="2:8">
      <c r="B173" s="458" t="s">
        <v>220</v>
      </c>
      <c r="C173" s="458" t="s">
        <v>104</v>
      </c>
      <c r="D173" s="458">
        <v>205008</v>
      </c>
      <c r="E173" s="511" t="s">
        <v>258</v>
      </c>
      <c r="F173" s="512">
        <v>196920</v>
      </c>
      <c r="G173" s="512">
        <v>196920</v>
      </c>
      <c r="H173" s="512"/>
    </row>
    <row r="174" ht="21" customHeight="1" spans="2:8">
      <c r="B174" s="458" t="s">
        <v>220</v>
      </c>
      <c r="C174" s="458" t="s">
        <v>111</v>
      </c>
      <c r="D174" s="458">
        <v>205008</v>
      </c>
      <c r="E174" s="511" t="s">
        <v>259</v>
      </c>
      <c r="F174" s="512">
        <v>3569968</v>
      </c>
      <c r="G174" s="512">
        <v>3569968</v>
      </c>
      <c r="H174" s="512"/>
    </row>
    <row r="175" ht="21" customHeight="1" spans="2:8">
      <c r="B175" s="458" t="s">
        <v>220</v>
      </c>
      <c r="C175" s="458" t="s">
        <v>132</v>
      </c>
      <c r="D175" s="458">
        <v>205008</v>
      </c>
      <c r="E175" s="511" t="s">
        <v>260</v>
      </c>
      <c r="F175" s="512">
        <v>108000</v>
      </c>
      <c r="G175" s="512">
        <v>108000</v>
      </c>
      <c r="H175" s="512"/>
    </row>
    <row r="176" ht="21" customHeight="1" spans="2:8">
      <c r="B176" s="515" t="s">
        <v>23</v>
      </c>
      <c r="C176" s="515" t="s">
        <v>23</v>
      </c>
      <c r="D176" s="515"/>
      <c r="E176" s="517" t="s">
        <v>89</v>
      </c>
      <c r="F176" s="461">
        <f>SUM(F177:F199)</f>
        <v>29022170.67</v>
      </c>
      <c r="G176" s="461">
        <f>SUM(G177:G199)</f>
        <v>26227230.75</v>
      </c>
      <c r="H176" s="461">
        <f>SUM(H177:H199)</f>
        <v>2794939.92</v>
      </c>
    </row>
    <row r="177" ht="20.1" customHeight="1" spans="2:8">
      <c r="B177" s="458" t="s">
        <v>187</v>
      </c>
      <c r="C177" s="458" t="s">
        <v>102</v>
      </c>
      <c r="D177" s="458">
        <v>205009</v>
      </c>
      <c r="E177" s="511" t="s">
        <v>237</v>
      </c>
      <c r="F177" s="512">
        <v>6691380</v>
      </c>
      <c r="G177" s="512">
        <v>6691380</v>
      </c>
      <c r="H177" s="512"/>
    </row>
    <row r="178" ht="20.1" customHeight="1" spans="2:8">
      <c r="B178" s="458" t="s">
        <v>187</v>
      </c>
      <c r="C178" s="458" t="s">
        <v>104</v>
      </c>
      <c r="D178" s="458">
        <v>205009</v>
      </c>
      <c r="E178" s="511" t="s">
        <v>238</v>
      </c>
      <c r="F178" s="512">
        <v>716908.8</v>
      </c>
      <c r="G178" s="512">
        <v>716908.8</v>
      </c>
      <c r="H178" s="512"/>
    </row>
    <row r="179" ht="20.1" customHeight="1" spans="2:8">
      <c r="B179" s="458" t="s">
        <v>187</v>
      </c>
      <c r="C179" s="458" t="s">
        <v>132</v>
      </c>
      <c r="D179" s="458">
        <v>205009</v>
      </c>
      <c r="E179" s="511" t="s">
        <v>261</v>
      </c>
      <c r="F179" s="512">
        <v>9448905</v>
      </c>
      <c r="G179" s="512">
        <v>9448905</v>
      </c>
      <c r="H179" s="512"/>
    </row>
    <row r="180" ht="20.1" customHeight="1" spans="2:8">
      <c r="B180" s="458" t="s">
        <v>187</v>
      </c>
      <c r="C180" s="458" t="s">
        <v>108</v>
      </c>
      <c r="D180" s="458">
        <v>205009</v>
      </c>
      <c r="E180" s="511" t="s">
        <v>240</v>
      </c>
      <c r="F180" s="512">
        <v>2706615.65</v>
      </c>
      <c r="G180" s="512">
        <v>2706615.65</v>
      </c>
      <c r="H180" s="512"/>
    </row>
    <row r="181" ht="20.1" customHeight="1" spans="2:8">
      <c r="B181" s="458" t="s">
        <v>187</v>
      </c>
      <c r="C181" s="458" t="s">
        <v>192</v>
      </c>
      <c r="D181" s="458">
        <v>205009</v>
      </c>
      <c r="E181" s="511" t="s">
        <v>241</v>
      </c>
      <c r="F181" s="512">
        <v>1302558.78</v>
      </c>
      <c r="G181" s="512">
        <v>1302558.78</v>
      </c>
      <c r="H181" s="512"/>
    </row>
    <row r="182" ht="20.1" customHeight="1" spans="2:8">
      <c r="B182" s="458" t="s">
        <v>187</v>
      </c>
      <c r="C182" s="458" t="s">
        <v>115</v>
      </c>
      <c r="D182" s="458">
        <v>205009</v>
      </c>
      <c r="E182" s="511" t="s">
        <v>242</v>
      </c>
      <c r="F182" s="512">
        <v>884296.91</v>
      </c>
      <c r="G182" s="512">
        <v>884296.91</v>
      </c>
      <c r="H182" s="512"/>
    </row>
    <row r="183" ht="20.1" customHeight="1" spans="2:8">
      <c r="B183" s="458" t="s">
        <v>187</v>
      </c>
      <c r="C183" s="458" t="s">
        <v>195</v>
      </c>
      <c r="D183" s="458">
        <v>205009</v>
      </c>
      <c r="E183" s="515" t="s">
        <v>269</v>
      </c>
      <c r="F183" s="512">
        <v>236828.87</v>
      </c>
      <c r="G183" s="512">
        <v>236828.87</v>
      </c>
      <c r="H183" s="512"/>
    </row>
    <row r="184" ht="20.1" customHeight="1" spans="2:8">
      <c r="B184" s="458" t="s">
        <v>187</v>
      </c>
      <c r="C184" s="458" t="s">
        <v>197</v>
      </c>
      <c r="D184" s="458">
        <v>205009</v>
      </c>
      <c r="E184" s="515" t="s">
        <v>270</v>
      </c>
      <c r="F184" s="512">
        <v>2029961.74</v>
      </c>
      <c r="G184" s="512">
        <v>2029961.74</v>
      </c>
      <c r="H184" s="512"/>
    </row>
    <row r="185" ht="20.1" customHeight="1" spans="2:8">
      <c r="B185" s="458" t="s">
        <v>187</v>
      </c>
      <c r="C185" s="458" t="s">
        <v>106</v>
      </c>
      <c r="D185" s="458">
        <v>205009</v>
      </c>
      <c r="E185" s="515" t="s">
        <v>271</v>
      </c>
      <c r="F185" s="512">
        <v>60714</v>
      </c>
      <c r="G185" s="512">
        <v>60714</v>
      </c>
      <c r="H185" s="512"/>
    </row>
    <row r="186" ht="20.1" customHeight="1" spans="2:8">
      <c r="B186" s="458" t="s">
        <v>200</v>
      </c>
      <c r="C186" s="458" t="s">
        <v>102</v>
      </c>
      <c r="D186" s="458">
        <v>205009</v>
      </c>
      <c r="E186" s="515" t="s">
        <v>272</v>
      </c>
      <c r="F186" s="512">
        <v>197710</v>
      </c>
      <c r="G186" s="512"/>
      <c r="H186" s="512">
        <v>197710</v>
      </c>
    </row>
    <row r="187" ht="20.1" customHeight="1" spans="2:8">
      <c r="B187" s="458" t="s">
        <v>200</v>
      </c>
      <c r="C187" s="458" t="s">
        <v>111</v>
      </c>
      <c r="D187" s="458">
        <v>205009</v>
      </c>
      <c r="E187" s="515" t="s">
        <v>273</v>
      </c>
      <c r="F187" s="512">
        <v>39474</v>
      </c>
      <c r="G187" s="512"/>
      <c r="H187" s="512">
        <v>39474</v>
      </c>
    </row>
    <row r="188" ht="20.1" customHeight="1" spans="2:8">
      <c r="B188" s="458" t="s">
        <v>200</v>
      </c>
      <c r="C188" s="458" t="s">
        <v>203</v>
      </c>
      <c r="D188" s="458">
        <v>205009</v>
      </c>
      <c r="E188" s="515" t="s">
        <v>274</v>
      </c>
      <c r="F188" s="512">
        <v>98685</v>
      </c>
      <c r="G188" s="512"/>
      <c r="H188" s="512">
        <v>98685</v>
      </c>
    </row>
    <row r="189" ht="20.1" customHeight="1" spans="2:8">
      <c r="B189" s="458" t="s">
        <v>200</v>
      </c>
      <c r="C189" s="458" t="s">
        <v>132</v>
      </c>
      <c r="D189" s="458">
        <v>205009</v>
      </c>
      <c r="E189" s="515" t="s">
        <v>275</v>
      </c>
      <c r="F189" s="512">
        <v>26552</v>
      </c>
      <c r="G189" s="512"/>
      <c r="H189" s="512">
        <v>26552</v>
      </c>
    </row>
    <row r="190" ht="20.1" customHeight="1" spans="2:8">
      <c r="B190" s="458" t="s">
        <v>200</v>
      </c>
      <c r="C190" s="458" t="s">
        <v>115</v>
      </c>
      <c r="D190" s="458">
        <v>205009</v>
      </c>
      <c r="E190" s="515" t="s">
        <v>276</v>
      </c>
      <c r="F190" s="512">
        <v>789480</v>
      </c>
      <c r="G190" s="512"/>
      <c r="H190" s="512">
        <v>789480</v>
      </c>
    </row>
    <row r="191" ht="20.1" customHeight="1" spans="2:8">
      <c r="B191" s="458" t="s">
        <v>200</v>
      </c>
      <c r="C191" s="458" t="s">
        <v>209</v>
      </c>
      <c r="D191" s="458">
        <v>205009</v>
      </c>
      <c r="E191" s="515" t="s">
        <v>277</v>
      </c>
      <c r="F191" s="512">
        <v>43861.5</v>
      </c>
      <c r="G191" s="512"/>
      <c r="H191" s="512">
        <v>43861.5</v>
      </c>
    </row>
    <row r="192" ht="20.1" customHeight="1" spans="2:8">
      <c r="B192" s="458" t="s">
        <v>200</v>
      </c>
      <c r="C192" s="458" t="s">
        <v>211</v>
      </c>
      <c r="D192" s="458">
        <v>205009</v>
      </c>
      <c r="E192" s="515" t="s">
        <v>278</v>
      </c>
      <c r="F192" s="512">
        <v>337143.88</v>
      </c>
      <c r="G192" s="512"/>
      <c r="H192" s="512">
        <v>337143.88</v>
      </c>
    </row>
    <row r="193" ht="20.1" customHeight="1" spans="2:8">
      <c r="B193" s="458" t="s">
        <v>200</v>
      </c>
      <c r="C193" s="458" t="s">
        <v>213</v>
      </c>
      <c r="D193" s="458">
        <v>205009</v>
      </c>
      <c r="E193" s="515" t="s">
        <v>279</v>
      </c>
      <c r="F193" s="512">
        <v>223341.4</v>
      </c>
      <c r="G193" s="512"/>
      <c r="H193" s="512">
        <v>223341.4</v>
      </c>
    </row>
    <row r="194" ht="20.1" customHeight="1" spans="2:8">
      <c r="B194" s="458" t="s">
        <v>200</v>
      </c>
      <c r="C194" s="458" t="s">
        <v>215</v>
      </c>
      <c r="D194" s="458">
        <v>205009</v>
      </c>
      <c r="E194" s="515" t="s">
        <v>268</v>
      </c>
      <c r="F194" s="512">
        <v>550800</v>
      </c>
      <c r="G194" s="512"/>
      <c r="H194" s="512">
        <v>550800</v>
      </c>
    </row>
    <row r="195" ht="20.1" customHeight="1" spans="2:8">
      <c r="B195" s="458" t="s">
        <v>200</v>
      </c>
      <c r="C195" s="458" t="s">
        <v>217</v>
      </c>
      <c r="D195" s="458">
        <v>205009</v>
      </c>
      <c r="E195" s="515" t="s">
        <v>280</v>
      </c>
      <c r="F195" s="512">
        <v>60000</v>
      </c>
      <c r="G195" s="512"/>
      <c r="H195" s="512">
        <v>60000</v>
      </c>
    </row>
    <row r="196" ht="20.1" customHeight="1" spans="2:8">
      <c r="B196" s="458" t="s">
        <v>200</v>
      </c>
      <c r="C196" s="458" t="s">
        <v>106</v>
      </c>
      <c r="D196" s="458">
        <v>205009</v>
      </c>
      <c r="E196" s="515" t="s">
        <v>281</v>
      </c>
      <c r="F196" s="512">
        <v>427892.14</v>
      </c>
      <c r="G196" s="512"/>
      <c r="H196" s="512">
        <v>427892.14</v>
      </c>
    </row>
    <row r="197" ht="20.1" customHeight="1" spans="2:8">
      <c r="B197" s="458" t="s">
        <v>220</v>
      </c>
      <c r="C197" s="458" t="s">
        <v>104</v>
      </c>
      <c r="D197" s="458">
        <v>205009</v>
      </c>
      <c r="E197" s="515" t="s">
        <v>282</v>
      </c>
      <c r="F197" s="512">
        <v>8712</v>
      </c>
      <c r="G197" s="512">
        <v>8712</v>
      </c>
      <c r="H197" s="512"/>
    </row>
    <row r="198" ht="20.1" customHeight="1" spans="2:8">
      <c r="B198" s="458" t="s">
        <v>220</v>
      </c>
      <c r="C198" s="458" t="s">
        <v>111</v>
      </c>
      <c r="D198" s="458">
        <v>205009</v>
      </c>
      <c r="E198" s="515" t="s">
        <v>283</v>
      </c>
      <c r="F198" s="512">
        <v>2064349</v>
      </c>
      <c r="G198" s="512">
        <v>2064349</v>
      </c>
      <c r="H198" s="512"/>
    </row>
    <row r="199" ht="20.1" customHeight="1" spans="2:8">
      <c r="B199" s="458" t="s">
        <v>220</v>
      </c>
      <c r="C199" s="458" t="s">
        <v>132</v>
      </c>
      <c r="D199" s="458">
        <v>205009</v>
      </c>
      <c r="E199" s="515" t="s">
        <v>284</v>
      </c>
      <c r="F199" s="512">
        <v>76000</v>
      </c>
      <c r="G199" s="512">
        <v>76000</v>
      </c>
      <c r="H199" s="51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6"/>
  <sheetViews>
    <sheetView workbookViewId="0">
      <pane ySplit="5" topLeftCell="A6" activePane="bottomLeft" state="frozen"/>
      <selection/>
      <selection pane="bottomLeft" activeCell="I22" sqref="I22"/>
    </sheetView>
  </sheetViews>
  <sheetFormatPr defaultColWidth="10" defaultRowHeight="13.5" outlineLevelCol="7"/>
  <cols>
    <col min="1" max="1" width="1.5" style="477" customWidth="1"/>
    <col min="2" max="4" width="6.625" style="477" customWidth="1"/>
    <col min="5" max="5" width="9.375" style="478" customWidth="1"/>
    <col min="6" max="6" width="38.125" style="477" customWidth="1"/>
    <col min="7" max="7" width="26.625" style="477" customWidth="1"/>
    <col min="8" max="8" width="1.5" style="477" customWidth="1"/>
    <col min="9" max="10" width="9.75" style="477" customWidth="1"/>
    <col min="11" max="16384" width="10" style="477"/>
  </cols>
  <sheetData>
    <row r="1" ht="24.95" customHeight="1" spans="1:8">
      <c r="A1" s="479"/>
      <c r="B1" s="451"/>
      <c r="C1" s="451"/>
      <c r="D1" s="451"/>
      <c r="E1" s="480"/>
      <c r="F1" s="481"/>
      <c r="G1" s="482" t="s">
        <v>285</v>
      </c>
      <c r="H1" s="483"/>
    </row>
    <row r="2" ht="22.9" customHeight="1" spans="1:8">
      <c r="A2" s="479"/>
      <c r="B2" s="484" t="s">
        <v>286</v>
      </c>
      <c r="C2" s="484"/>
      <c r="D2" s="484"/>
      <c r="E2" s="484"/>
      <c r="F2" s="484"/>
      <c r="G2" s="484"/>
      <c r="H2" s="483" t="s">
        <v>3</v>
      </c>
    </row>
    <row r="3" ht="19.5" customHeight="1" spans="1:8">
      <c r="A3" s="485"/>
      <c r="B3" s="486" t="s">
        <v>5</v>
      </c>
      <c r="C3" s="486"/>
      <c r="D3" s="486"/>
      <c r="E3" s="487"/>
      <c r="F3" s="486"/>
      <c r="G3" s="487" t="s">
        <v>6</v>
      </c>
      <c r="H3" s="488"/>
    </row>
    <row r="4" ht="24.4" customHeight="1" spans="1:8">
      <c r="A4" s="489"/>
      <c r="B4" s="458" t="s">
        <v>96</v>
      </c>
      <c r="C4" s="458"/>
      <c r="D4" s="458"/>
      <c r="E4" s="458" t="s">
        <v>70</v>
      </c>
      <c r="F4" s="458" t="s">
        <v>97</v>
      </c>
      <c r="G4" s="458" t="s">
        <v>287</v>
      </c>
      <c r="H4" s="490"/>
    </row>
    <row r="5" ht="24.4" customHeight="1" spans="1:8">
      <c r="A5" s="489"/>
      <c r="B5" s="458" t="s">
        <v>98</v>
      </c>
      <c r="C5" s="458" t="s">
        <v>99</v>
      </c>
      <c r="D5" s="458" t="s">
        <v>100</v>
      </c>
      <c r="E5" s="458"/>
      <c r="F5" s="458"/>
      <c r="G5" s="458"/>
      <c r="H5" s="491"/>
    </row>
    <row r="6" ht="21" customHeight="1" spans="1:8">
      <c r="A6" s="492"/>
      <c r="B6" s="458"/>
      <c r="C6" s="458"/>
      <c r="D6" s="458"/>
      <c r="E6" s="458"/>
      <c r="F6" s="458" t="s">
        <v>72</v>
      </c>
      <c r="G6" s="461">
        <f>G7+G11+G13+G15+G17+G19+G21+G23+G25</f>
        <v>31234000</v>
      </c>
      <c r="H6" s="493"/>
    </row>
    <row r="7" ht="21" customHeight="1" spans="1:8">
      <c r="A7" s="492"/>
      <c r="B7" s="494" t="s">
        <v>23</v>
      </c>
      <c r="C7" s="494" t="s">
        <v>23</v>
      </c>
      <c r="D7" s="494" t="s">
        <v>23</v>
      </c>
      <c r="E7" s="495"/>
      <c r="F7" s="496" t="s">
        <v>0</v>
      </c>
      <c r="G7" s="497">
        <v>2040000</v>
      </c>
      <c r="H7" s="493"/>
    </row>
    <row r="8" ht="21" customHeight="1" spans="1:8">
      <c r="A8" s="492"/>
      <c r="B8" s="498" t="s">
        <v>101</v>
      </c>
      <c r="C8" s="498" t="s">
        <v>102</v>
      </c>
      <c r="D8" s="498" t="s">
        <v>104</v>
      </c>
      <c r="E8" s="495" t="s">
        <v>73</v>
      </c>
      <c r="F8" s="499" t="s">
        <v>105</v>
      </c>
      <c r="G8" s="500">
        <v>140000</v>
      </c>
      <c r="H8" s="493"/>
    </row>
    <row r="9" ht="21" customHeight="1" spans="1:8">
      <c r="A9" s="492"/>
      <c r="B9" s="498" t="s">
        <v>101</v>
      </c>
      <c r="C9" s="498" t="s">
        <v>102</v>
      </c>
      <c r="D9" s="498" t="s">
        <v>106</v>
      </c>
      <c r="E9" s="494">
        <v>205001</v>
      </c>
      <c r="F9" s="499" t="s">
        <v>107</v>
      </c>
      <c r="G9" s="500">
        <v>530000</v>
      </c>
      <c r="H9" s="493"/>
    </row>
    <row r="10" ht="21" customHeight="1" spans="1:8">
      <c r="A10" s="489"/>
      <c r="B10" s="498" t="s">
        <v>101</v>
      </c>
      <c r="C10" s="498" t="s">
        <v>108</v>
      </c>
      <c r="D10" s="498" t="s">
        <v>106</v>
      </c>
      <c r="E10" s="494">
        <v>205001</v>
      </c>
      <c r="F10" s="499" t="s">
        <v>109</v>
      </c>
      <c r="G10" s="500">
        <v>1370000</v>
      </c>
      <c r="H10" s="490"/>
    </row>
    <row r="11" ht="21" customHeight="1" spans="1:8">
      <c r="A11" s="489"/>
      <c r="B11" s="494" t="s">
        <v>23</v>
      </c>
      <c r="C11" s="494" t="s">
        <v>23</v>
      </c>
      <c r="D11" s="494" t="s">
        <v>23</v>
      </c>
      <c r="E11" s="495"/>
      <c r="F11" s="496" t="s">
        <v>75</v>
      </c>
      <c r="G11" s="497">
        <v>48000</v>
      </c>
      <c r="H11" s="491"/>
    </row>
    <row r="12" ht="21" customHeight="1" spans="1:8">
      <c r="A12" s="489"/>
      <c r="B12" s="498" t="s">
        <v>101</v>
      </c>
      <c r="C12" s="498" t="s">
        <v>102</v>
      </c>
      <c r="D12" s="498" t="s">
        <v>120</v>
      </c>
      <c r="E12" s="495" t="s">
        <v>74</v>
      </c>
      <c r="F12" s="499" t="s">
        <v>121</v>
      </c>
      <c r="G12" s="500">
        <v>48000</v>
      </c>
      <c r="H12" s="491"/>
    </row>
    <row r="13" ht="21" customHeight="1" spans="2:7">
      <c r="B13" s="494" t="s">
        <v>23</v>
      </c>
      <c r="C13" s="494" t="s">
        <v>23</v>
      </c>
      <c r="D13" s="494" t="s">
        <v>23</v>
      </c>
      <c r="E13" s="495"/>
      <c r="F13" s="496" t="s">
        <v>77</v>
      </c>
      <c r="G13" s="497">
        <v>26000</v>
      </c>
    </row>
    <row r="14" ht="21" customHeight="1" spans="2:7">
      <c r="B14" s="498" t="s">
        <v>101</v>
      </c>
      <c r="C14" s="498" t="s">
        <v>102</v>
      </c>
      <c r="D14" s="498" t="s">
        <v>126</v>
      </c>
      <c r="E14" s="495" t="s">
        <v>76</v>
      </c>
      <c r="F14" s="499" t="s">
        <v>127</v>
      </c>
      <c r="G14" s="500">
        <v>26000</v>
      </c>
    </row>
    <row r="15" ht="21" customHeight="1" spans="2:7">
      <c r="B15" s="494" t="s">
        <v>23</v>
      </c>
      <c r="C15" s="494" t="s">
        <v>23</v>
      </c>
      <c r="D15" s="494" t="s">
        <v>23</v>
      </c>
      <c r="E15" s="495"/>
      <c r="F15" s="496" t="s">
        <v>79</v>
      </c>
      <c r="G15" s="497">
        <v>1022000</v>
      </c>
    </row>
    <row r="16" ht="21" customHeight="1" spans="2:7">
      <c r="B16" s="498" t="s">
        <v>101</v>
      </c>
      <c r="C16" s="498" t="s">
        <v>104</v>
      </c>
      <c r="D16" s="498" t="s">
        <v>111</v>
      </c>
      <c r="E16" s="495" t="s">
        <v>78</v>
      </c>
      <c r="F16" s="499" t="s">
        <v>128</v>
      </c>
      <c r="G16" s="500">
        <v>1022000</v>
      </c>
    </row>
    <row r="17" ht="21" customHeight="1" spans="2:7">
      <c r="B17" s="494" t="s">
        <v>23</v>
      </c>
      <c r="C17" s="494" t="s">
        <v>23</v>
      </c>
      <c r="D17" s="494" t="s">
        <v>23</v>
      </c>
      <c r="E17" s="495"/>
      <c r="F17" s="496" t="s">
        <v>81</v>
      </c>
      <c r="G17" s="497">
        <v>4000</v>
      </c>
    </row>
    <row r="18" ht="21" customHeight="1" spans="2:7">
      <c r="B18" s="498" t="s">
        <v>101</v>
      </c>
      <c r="C18" s="498" t="s">
        <v>102</v>
      </c>
      <c r="D18" s="498" t="s">
        <v>115</v>
      </c>
      <c r="E18" s="495" t="s">
        <v>80</v>
      </c>
      <c r="F18" s="499" t="s">
        <v>129</v>
      </c>
      <c r="G18" s="500">
        <v>4000</v>
      </c>
    </row>
    <row r="19" ht="21" customHeight="1" spans="2:7">
      <c r="B19" s="494" t="s">
        <v>23</v>
      </c>
      <c r="C19" s="494" t="s">
        <v>23</v>
      </c>
      <c r="D19" s="494" t="s">
        <v>23</v>
      </c>
      <c r="E19" s="495"/>
      <c r="F19" s="496" t="s">
        <v>83</v>
      </c>
      <c r="G19" s="497">
        <v>27000</v>
      </c>
    </row>
    <row r="20" ht="21" customHeight="1" spans="2:7">
      <c r="B20" s="498" t="s">
        <v>101</v>
      </c>
      <c r="C20" s="498" t="s">
        <v>102</v>
      </c>
      <c r="D20" s="498" t="s">
        <v>104</v>
      </c>
      <c r="E20" s="495" t="s">
        <v>82</v>
      </c>
      <c r="F20" s="499" t="s">
        <v>105</v>
      </c>
      <c r="G20" s="500">
        <v>27000</v>
      </c>
    </row>
    <row r="21" ht="21" customHeight="1" spans="2:7">
      <c r="B21" s="494" t="s">
        <v>23</v>
      </c>
      <c r="C21" s="494" t="s">
        <v>23</v>
      </c>
      <c r="D21" s="494" t="s">
        <v>23</v>
      </c>
      <c r="E21" s="495"/>
      <c r="F21" s="496" t="s">
        <v>85</v>
      </c>
      <c r="G21" s="497">
        <v>8000</v>
      </c>
    </row>
    <row r="22" ht="21" customHeight="1" spans="2:7">
      <c r="B22" s="498" t="s">
        <v>101</v>
      </c>
      <c r="C22" s="498" t="s">
        <v>102</v>
      </c>
      <c r="D22" s="498" t="s">
        <v>106</v>
      </c>
      <c r="E22" s="495" t="s">
        <v>84</v>
      </c>
      <c r="F22" s="499" t="s">
        <v>107</v>
      </c>
      <c r="G22" s="500">
        <v>8000</v>
      </c>
    </row>
    <row r="23" ht="21" customHeight="1" spans="2:7">
      <c r="B23" s="494" t="s">
        <v>23</v>
      </c>
      <c r="C23" s="494" t="s">
        <v>23</v>
      </c>
      <c r="D23" s="494" t="s">
        <v>23</v>
      </c>
      <c r="E23" s="495"/>
      <c r="F23" s="496" t="s">
        <v>87</v>
      </c>
      <c r="G23" s="497">
        <v>16880000</v>
      </c>
    </row>
    <row r="24" ht="21" customHeight="1" spans="2:7">
      <c r="B24" s="498" t="s">
        <v>101</v>
      </c>
      <c r="C24" s="498" t="s">
        <v>102</v>
      </c>
      <c r="D24" s="498" t="s">
        <v>132</v>
      </c>
      <c r="E24" s="495" t="s">
        <v>86</v>
      </c>
      <c r="F24" s="499" t="s">
        <v>133</v>
      </c>
      <c r="G24" s="500">
        <v>16880000</v>
      </c>
    </row>
    <row r="25" ht="21" customHeight="1" spans="2:7">
      <c r="B25" s="494" t="s">
        <v>23</v>
      </c>
      <c r="C25" s="494" t="s">
        <v>23</v>
      </c>
      <c r="D25" s="494" t="s">
        <v>23</v>
      </c>
      <c r="E25" s="495"/>
      <c r="F25" s="496" t="s">
        <v>89</v>
      </c>
      <c r="G25" s="497">
        <v>11179000</v>
      </c>
    </row>
    <row r="26" ht="21" customHeight="1" spans="2:7">
      <c r="B26" s="498" t="s">
        <v>101</v>
      </c>
      <c r="C26" s="498" t="s">
        <v>108</v>
      </c>
      <c r="D26" s="498" t="s">
        <v>108</v>
      </c>
      <c r="E26" s="495" t="s">
        <v>88</v>
      </c>
      <c r="F26" s="499" t="s">
        <v>134</v>
      </c>
      <c r="G26" s="500">
        <v>11179000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6-14</vt:lpstr>
      <vt:lpstr>6-15</vt:lpstr>
      <vt:lpstr>6-16</vt:lpstr>
      <vt:lpstr>6-17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徐燕</cp:lastModifiedBy>
  <dcterms:created xsi:type="dcterms:W3CDTF">2022-03-04T19:28:00Z</dcterms:created>
  <cp:lastPrinted>2023-01-29T10:09:00Z</cp:lastPrinted>
  <dcterms:modified xsi:type="dcterms:W3CDTF">2023-02-01T06:27:40Z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7D2AEFD0E48E4AE98C9323FA681B93BD</vt:lpwstr>
  </property>
</Properties>
</file>