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8800" windowHeight="12540" activeTab="14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" sheetId="15" r:id="rId15"/>
  </sheets>
  <calcPr calcId="124519"/>
</workbook>
</file>

<file path=xl/calcChain.xml><?xml version="1.0" encoding="utf-8"?>
<calcChain xmlns="http://schemas.openxmlformats.org/spreadsheetml/2006/main">
  <c r="F8" i="10"/>
  <c r="D8"/>
  <c r="I7"/>
  <c r="H7"/>
  <c r="G7"/>
  <c r="F7"/>
  <c r="E7"/>
  <c r="D7"/>
  <c r="F12" i="8"/>
  <c r="H11"/>
  <c r="G11"/>
  <c r="F11"/>
  <c r="H8"/>
  <c r="G8"/>
  <c r="F8"/>
  <c r="H7"/>
  <c r="G7"/>
  <c r="F7"/>
  <c r="F11" i="7"/>
  <c r="DD7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N7"/>
  <c r="M7"/>
  <c r="L7"/>
  <c r="K7"/>
  <c r="J7"/>
  <c r="I7"/>
  <c r="H7"/>
  <c r="G7"/>
  <c r="F7"/>
  <c r="E33" i="5"/>
  <c r="E32"/>
  <c r="E31"/>
  <c r="E30"/>
  <c r="E29"/>
  <c r="E28"/>
  <c r="E27"/>
  <c r="E25"/>
  <c r="E24"/>
  <c r="E23"/>
  <c r="E22"/>
  <c r="E21"/>
  <c r="E20"/>
  <c r="E19"/>
  <c r="E18"/>
  <c r="E17"/>
  <c r="E16"/>
  <c r="E15"/>
  <c r="E12"/>
  <c r="E11"/>
  <c r="E10"/>
  <c r="C10"/>
  <c r="E9"/>
  <c r="E8"/>
  <c r="E7"/>
  <c r="I6"/>
  <c r="H6"/>
  <c r="G6"/>
  <c r="F6"/>
  <c r="E6"/>
  <c r="F7" i="3"/>
  <c r="D7"/>
  <c r="E40" i="2"/>
  <c r="C40"/>
  <c r="E36"/>
  <c r="C36"/>
</calcChain>
</file>

<file path=xl/sharedStrings.xml><?xml version="1.0" encoding="utf-8"?>
<sst xmlns="http://schemas.openxmlformats.org/spreadsheetml/2006/main" count="643" uniqueCount="354">
  <si>
    <t>攀枝花市文化馆</t>
  </si>
  <si>
    <t>2022年单位预算</t>
  </si>
  <si>
    <t xml:space="preserve">
表1</t>
  </si>
  <si>
    <t xml:space="preserve"> </t>
  </si>
  <si>
    <t>部门收支总表</t>
  </si>
  <si>
    <t>单位：攀枝花市文化馆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</si>
  <si>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</si>
  <si>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</si>
  <si>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</si>
  <si>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</si>
  <si>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</si>
  <si>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family val="3"/>
        <charset val="134"/>
      </rPr>
      <t xml:space="preserve">一、一般公共预算拨款收入 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</si>
  <si>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</si>
  <si>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 xml:space="preserve">二、政府性基金预算拨款收入 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</si>
  <si>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</si>
  <si>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 xml:space="preserve">三、国有资本经营预算拨款收入 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</si>
  <si>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</si>
  <si>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 xml:space="preserve">四、事业收入 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</si>
  <si>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</si>
  <si>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 xml:space="preserve">五、事业单位经营收入 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</si>
  <si>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</si>
  <si>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 xml:space="preserve">六、其他收入 </t>
    </r>
  </si>
  <si>
    <r>
      <rPr>
        <sz val="11"/>
        <rFont val="宋体"/>
        <family val="3"/>
        <charset val="134"/>
      </rPr>
      <t>六、科学技术支出</t>
    </r>
  </si>
  <si>
    <t/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</si>
  <si>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</si>
  <si>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</si>
  <si>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</si>
  <si>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</si>
  <si>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</si>
  <si>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</si>
  <si>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</si>
  <si>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</si>
  <si>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</si>
  <si>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</si>
  <si>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</si>
  <si>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</si>
  <si>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</si>
  <si>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</si>
  <si>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</si>
  <si>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</si>
  <si>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</si>
  <si>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二十四、预备费</t>
    </r>
  </si>
  <si>
    <r>
      <rPr>
        <sz val="11"/>
        <rFont val="宋体"/>
        <family val="3"/>
        <charset val="134"/>
      </rPr>
      <t>二十五、其他支出</t>
    </r>
  </si>
  <si>
    <r>
      <rPr>
        <sz val="11"/>
        <rFont val="宋体"/>
        <family val="3"/>
        <charset val="134"/>
      </rPr>
      <t>二十六、转移性支出</t>
    </r>
  </si>
  <si>
    <r>
      <rPr>
        <sz val="11"/>
        <rFont val="宋体"/>
        <family val="3"/>
        <charset val="134"/>
      </rPr>
      <t>二十七、债务还本支出</t>
    </r>
  </si>
  <si>
    <r>
      <rPr>
        <sz val="11"/>
        <rFont val="宋体"/>
        <family val="3"/>
        <charset val="134"/>
      </rPr>
      <t>二十八、债务付息支出</t>
    </r>
  </si>
  <si>
    <r>
      <rPr>
        <sz val="11"/>
        <rFont val="宋体"/>
        <family val="3"/>
        <charset val="134"/>
      </rPr>
      <t>二十九、债务发行费用支出</t>
    </r>
  </si>
  <si>
    <r>
      <rPr>
        <sz val="11"/>
        <rFont val="宋体"/>
        <family val="3"/>
        <charset val="134"/>
      </rPr>
      <t>三十、抗疫特别国债安排的支出</t>
    </r>
  </si>
  <si>
    <r>
      <rPr>
        <sz val="11"/>
        <rFont val="宋体"/>
        <family val="3"/>
        <charset val="134"/>
      </rPr>
      <t>本 年 收 入 合 计</t>
    </r>
  </si>
  <si>
    <r>
      <rPr>
        <sz val="11"/>
        <rFont val="宋体"/>
        <family val="3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</si>
  <si>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</si>
  <si>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</si>
  <si>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</si>
  <si>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</si>
  <si>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</si>
  <si>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</si>
  <si>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</si>
  <si>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</si>
  <si>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</si>
  <si>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</si>
  <si>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</si>
  <si>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</si>
  <si>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</si>
  <si>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</si>
  <si>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</si>
  <si>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</si>
  <si>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</si>
  <si>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</si>
  <si>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</si>
  <si>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</si>
  <si>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</si>
  <si>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</si>
  <si>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</si>
  <si>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</si>
  <si>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</si>
  <si>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</si>
  <si>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</si>
  <si>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</si>
  <si>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</si>
  <si>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</si>
  <si>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</si>
  <si>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</si>
  <si>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</si>
  <si>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01</t>
  </si>
  <si>
    <t>09</t>
  </si>
  <si>
    <t>群众文化</t>
  </si>
  <si>
    <t>05</t>
  </si>
  <si>
    <t>02</t>
  </si>
  <si>
    <t>事业单位离退休</t>
  </si>
  <si>
    <t>机关事业单位基本养老保险缴费支出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</si>
  <si>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</si>
  <si>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</si>
  <si>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</si>
  <si>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</si>
  <si>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</si>
  <si>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</si>
  <si>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</si>
  <si>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</si>
  <si>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</si>
  <si>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</si>
  <si>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一般公共服务支出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</si>
  <si>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</si>
  <si>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外交支出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</si>
  <si>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</si>
  <si>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国防支出</t>
    </r>
  </si>
  <si>
    <t>二、上年结转</t>
  </si>
  <si>
    <r>
      <rPr>
        <sz val="11"/>
        <rFont val="宋体"/>
        <family val="3"/>
        <charset val="134"/>
      </rPr>
      <t> 公共安全支出</t>
    </r>
  </si>
  <si>
    <r>
      <rPr>
        <sz val="11"/>
        <rFont val="宋体"/>
        <family val="3"/>
        <charset val="134"/>
      </rPr>
      <t> 教育支出</t>
    </r>
  </si>
  <si>
    <r>
      <rPr>
        <sz val="11"/>
        <rFont val="宋体"/>
        <family val="3"/>
        <charset val="134"/>
      </rPr>
      <t> 科学技术支出</t>
    </r>
  </si>
  <si>
    <r>
      <rPr>
        <sz val="11"/>
        <rFont val="宋体"/>
        <family val="3"/>
        <charset val="134"/>
      </rPr>
      <t> 文化旅游体育与传媒支出</t>
    </r>
  </si>
  <si>
    <r>
      <rPr>
        <sz val="11"/>
        <rFont val="宋体"/>
        <family val="3"/>
        <charset val="134"/>
      </rPr>
      <t> 上年财政拨款资金结转</t>
    </r>
  </si>
  <si>
    <r>
      <rPr>
        <sz val="11"/>
        <rFont val="宋体"/>
        <family val="3"/>
        <charset val="134"/>
      </rPr>
      <t> 社会保障和就业支出</t>
    </r>
  </si>
  <si>
    <r>
      <rPr>
        <sz val="11"/>
        <rFont val="宋体"/>
        <family val="3"/>
        <charset val="134"/>
      </rPr>
      <t> </t>
    </r>
  </si>
  <si>
    <r>
      <rPr>
        <sz val="11"/>
        <rFont val="宋体"/>
        <family val="3"/>
        <charset val="134"/>
      </rPr>
      <t> 社会保险基金支出</t>
    </r>
  </si>
  <si>
    <r>
      <rPr>
        <sz val="11"/>
        <rFont val="宋体"/>
        <family val="3"/>
        <charset val="134"/>
      </rPr>
      <t> 卫生健康支出</t>
    </r>
  </si>
  <si>
    <r>
      <rPr>
        <sz val="11"/>
        <rFont val="宋体"/>
        <family val="3"/>
        <charset val="134"/>
      </rPr>
      <t> 节能环保支出</t>
    </r>
  </si>
  <si>
    <r>
      <rPr>
        <sz val="11"/>
        <rFont val="宋体"/>
        <family val="3"/>
        <charset val="134"/>
      </rPr>
      <t> 城乡社区支出</t>
    </r>
  </si>
  <si>
    <r>
      <rPr>
        <sz val="11"/>
        <rFont val="宋体"/>
        <family val="3"/>
        <charset val="134"/>
      </rPr>
      <t> 农林水支出</t>
    </r>
  </si>
  <si>
    <r>
      <rPr>
        <sz val="11"/>
        <rFont val="宋体"/>
        <family val="3"/>
        <charset val="134"/>
      </rPr>
      <t> 交通运输支出</t>
    </r>
  </si>
  <si>
    <r>
      <rPr>
        <sz val="11"/>
        <rFont val="宋体"/>
        <family val="3"/>
        <charset val="134"/>
      </rPr>
      <t> 资源勘探工业信息等支出</t>
    </r>
  </si>
  <si>
    <r>
      <rPr>
        <sz val="11"/>
        <rFont val="宋体"/>
        <family val="3"/>
        <charset val="134"/>
      </rPr>
      <t> 商业服务业等支出</t>
    </r>
  </si>
  <si>
    <r>
      <rPr>
        <sz val="11"/>
        <rFont val="宋体"/>
        <family val="3"/>
        <charset val="134"/>
      </rPr>
      <t> 金融支出</t>
    </r>
  </si>
  <si>
    <r>
      <rPr>
        <sz val="11"/>
        <rFont val="宋体"/>
        <family val="3"/>
        <charset val="134"/>
      </rPr>
      <t> 援助其他地区支出</t>
    </r>
  </si>
  <si>
    <r>
      <rPr>
        <sz val="11"/>
        <rFont val="宋体"/>
        <family val="3"/>
        <charset val="134"/>
      </rPr>
      <t> 自然资源海洋气象等支出</t>
    </r>
  </si>
  <si>
    <r>
      <rPr>
        <sz val="11"/>
        <rFont val="宋体"/>
        <family val="3"/>
        <charset val="134"/>
      </rPr>
      <t> 住房保障支出</t>
    </r>
  </si>
  <si>
    <r>
      <rPr>
        <sz val="11"/>
        <rFont val="宋体"/>
        <family val="3"/>
        <charset val="134"/>
      </rPr>
      <t> 粮油物资储备支出</t>
    </r>
  </si>
  <si>
    <r>
      <rPr>
        <sz val="11"/>
        <rFont val="宋体"/>
        <family val="3"/>
        <charset val="134"/>
      </rPr>
      <t> 国有资本经营预算支出</t>
    </r>
  </si>
  <si>
    <r>
      <rPr>
        <sz val="11"/>
        <rFont val="宋体"/>
        <family val="3"/>
        <charset val="134"/>
      </rPr>
      <t> 灾害防治及应急管理支出</t>
    </r>
  </si>
  <si>
    <r>
      <rPr>
        <sz val="11"/>
        <rFont val="宋体"/>
        <family val="3"/>
        <charset val="134"/>
      </rPr>
      <t> 其他支出</t>
    </r>
  </si>
  <si>
    <r>
      <rPr>
        <sz val="11"/>
        <rFont val="宋体"/>
        <family val="3"/>
        <charset val="134"/>
      </rPr>
      <t> 债务付息支出</t>
    </r>
  </si>
  <si>
    <r>
      <rPr>
        <sz val="11"/>
        <rFont val="宋体"/>
        <family val="3"/>
        <charset val="134"/>
      </rPr>
      <t> 债务发行费用支出</t>
    </r>
  </si>
  <si>
    <r>
      <rPr>
        <sz val="11"/>
        <rFont val="宋体"/>
        <family val="3"/>
        <charset val="134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</si>
  <si>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</si>
  <si>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</si>
  <si>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</si>
  <si>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</si>
  <si>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</si>
  <si>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</si>
  <si>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</si>
  <si>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</si>
  <si>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</si>
  <si>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</si>
  <si>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</si>
  <si>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基本工资</t>
  </si>
  <si>
    <t>津贴补贴</t>
  </si>
  <si>
    <t>07</t>
  </si>
  <si>
    <t>绩效工资</t>
  </si>
  <si>
    <t>08</t>
  </si>
  <si>
    <t>机关事业单位基本养老保险缴费</t>
  </si>
  <si>
    <t>10</t>
  </si>
  <si>
    <t>职工基本医疗保险缴费</t>
  </si>
  <si>
    <t>11</t>
  </si>
  <si>
    <t>公务员医疗补助缴费</t>
  </si>
  <si>
    <t>12</t>
  </si>
  <si>
    <t>其他社会保障缴费</t>
  </si>
  <si>
    <t>13</t>
  </si>
  <si>
    <t>99</t>
  </si>
  <si>
    <t>其他工资福利支出</t>
  </si>
  <si>
    <t>办公费</t>
  </si>
  <si>
    <t>水费</t>
  </si>
  <si>
    <t>06</t>
  </si>
  <si>
    <t>电费</t>
  </si>
  <si>
    <t>邮电费</t>
  </si>
  <si>
    <t>差旅费</t>
  </si>
  <si>
    <t>17</t>
  </si>
  <si>
    <t>公务接待费</t>
  </si>
  <si>
    <t>28</t>
  </si>
  <si>
    <t>工会经费</t>
  </si>
  <si>
    <t>29</t>
  </si>
  <si>
    <t>福利费</t>
  </si>
  <si>
    <t>31</t>
  </si>
  <si>
    <t>公务用车运行维护费</t>
  </si>
  <si>
    <t>其他商品和服务支出</t>
  </si>
  <si>
    <t>退休费</t>
  </si>
  <si>
    <t>医疗费补助</t>
  </si>
  <si>
    <t>表3</t>
  </si>
  <si>
    <t>一般公共预算支出预算表</t>
  </si>
  <si>
    <t>工资福利支出</t>
  </si>
  <si>
    <t>商品和服务支出</t>
  </si>
  <si>
    <t>对个人和家庭的补助</t>
  </si>
  <si>
    <t>转移性支出</t>
  </si>
  <si>
    <t>债务利息及费用支出</t>
  </si>
  <si>
    <t>债务还本支出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</si>
  <si>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</si>
  <si>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</si>
  <si>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</si>
  <si>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</si>
  <si>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</si>
  <si>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</si>
  <si>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科目名称</t>
  </si>
  <si>
    <t>奖金</t>
  </si>
  <si>
    <t>伙食补助费</t>
  </si>
  <si>
    <t>职业年金缴费</t>
  </si>
  <si>
    <t>医疗费</t>
  </si>
  <si>
    <t>印刷费</t>
  </si>
  <si>
    <t>咨询费</t>
  </si>
  <si>
    <t>手续费</t>
  </si>
  <si>
    <t>取暖费</t>
  </si>
  <si>
    <t>物业管理费</t>
  </si>
  <si>
    <t>因公出国（境）费用</t>
  </si>
  <si>
    <t>维修（护）费</t>
  </si>
  <si>
    <t>租赁费</t>
  </si>
  <si>
    <t>会议费</t>
  </si>
  <si>
    <t>培训费</t>
  </si>
  <si>
    <t>专用材料费</t>
  </si>
  <si>
    <t>被装购置费</t>
  </si>
  <si>
    <t>专用燃料费</t>
  </si>
  <si>
    <t>劳务费</t>
  </si>
  <si>
    <t>委托业务费</t>
  </si>
  <si>
    <t>其他交通费用</t>
  </si>
  <si>
    <t>税金及附加费用</t>
  </si>
  <si>
    <t>离休费</t>
  </si>
  <si>
    <t>退职（役）费</t>
  </si>
  <si>
    <t>抚恤金</t>
  </si>
  <si>
    <t>生活补助</t>
  </si>
  <si>
    <t>救济费</t>
  </si>
  <si>
    <t>助学金</t>
  </si>
  <si>
    <t>奖励金</t>
  </si>
  <si>
    <t>个人农业生产补贴</t>
  </si>
  <si>
    <t>代缴社会保险费</t>
  </si>
  <si>
    <t>其他对个人和家庭的补助</t>
  </si>
  <si>
    <t>不同级政府间转移支付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</si>
  <si>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</si>
  <si>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</si>
  <si>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</si>
  <si>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</si>
  <si>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</si>
  <si>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</si>
  <si>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</si>
  <si>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</si>
  <si>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</si>
  <si>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</si>
  <si>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</si>
  <si>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</si>
  <si>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</si>
  <si>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</si>
  <si>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</si>
  <si>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</si>
  <si>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</si>
  <si>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</si>
  <si>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</si>
  <si>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</si>
  <si>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</si>
  <si>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</si>
  <si>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</si>
  <si>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</si>
  <si>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</si>
  <si>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</si>
  <si>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</si>
  <si>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</si>
  <si>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对社会保险基金补助</t>
  </si>
  <si>
    <t>补充全国社会保障基金</t>
  </si>
  <si>
    <t>对机关事业单位职业年金的补助</t>
  </si>
  <si>
    <t>国家赔偿费用支出</t>
  </si>
  <si>
    <t>对民间非营利组织和群众性自治组织补贴</t>
  </si>
  <si>
    <t>经常性赠与</t>
  </si>
  <si>
    <t>资本性赠与</t>
  </si>
  <si>
    <t>表3-1</t>
  </si>
  <si>
    <t>一般公共预算基本支出预算表</t>
  </si>
  <si>
    <t>人员经费</t>
  </si>
  <si>
    <t>公用经费</t>
  </si>
  <si>
    <t>对事业单位经常性补助</t>
  </si>
  <si>
    <t>505</t>
  </si>
  <si>
    <t>205003</t>
  </si>
  <si>
    <t xml:space="preserve">     工资福利支出</t>
  </si>
  <si>
    <t xml:space="preserve">     商品和服务支出</t>
  </si>
  <si>
    <t>509</t>
  </si>
  <si>
    <t xml:space="preserve">  对个人和家庭的补助</t>
  </si>
  <si>
    <t xml:space="preserve">     社会福利和救助</t>
  </si>
  <si>
    <t xml:space="preserve">     离退休费</t>
  </si>
  <si>
    <t>表3-2</t>
  </si>
  <si>
    <t>一般公共预算项目支出预算表</t>
  </si>
  <si>
    <t>项目名称</t>
  </si>
  <si>
    <t>金额</t>
  </si>
  <si>
    <t>此表无数据</t>
  </si>
  <si>
    <t>表3-3</t>
  </si>
  <si>
    <t>一般公共预算“三公”经费支出预算表</t>
  </si>
  <si>
    <t>单位编码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</si>
  <si>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</si>
  <si>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</si>
  <si>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</si>
  <si>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</si>
  <si>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</si>
  <si>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</si>
  <si>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</si>
  <si>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</si>
  <si>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</si>
  <si>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</si>
  <si>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</si>
  <si>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</si>
  <si>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</si>
  <si>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单位整体支出绩效目标表</t>
  </si>
  <si>
    <t>（2022年度）</t>
  </si>
  <si>
    <t>单位：万元</t>
  </si>
  <si>
    <t>单位名称</t>
  </si>
  <si>
    <t>年度主要任务</t>
  </si>
  <si>
    <t>任务名称</t>
  </si>
  <si>
    <t>主要内容</t>
  </si>
  <si>
    <t>履行文化馆的职能职责，促进群众文化事业发展</t>
  </si>
  <si>
    <t xml:space="preserve">保障文化馆正常运转，完成日常工作任务而发生的人员支出、公用支出等，开展及保障如下工作：1.组织群众文化活动，繁荣群众文化事业；2.文化宣传、文艺活动组织、文艺演出组织、相关培训、业余创作团体管理，业余文艺创作组织、县区乡级文化馆业务指导；3.群众文艺理论研究、文化交流；4.文化艺术遗产收集整理与保护等。
</t>
  </si>
  <si>
    <t>年度单位整体支出预算</t>
  </si>
  <si>
    <t>资金总额</t>
  </si>
  <si>
    <t>财政拨款</t>
  </si>
  <si>
    <t>其他资金</t>
  </si>
  <si>
    <t>年度总体目标</t>
  </si>
  <si>
    <t>保障文化馆正常运行，更好地履行文化馆的职能职责，促进群众文化事业发展。具体为：1.全面加强党建促进各项工作；2.开展公共文化服务免费开放工作；3.参加全国、省市展览、比赛等活动；4.服务基本公共文化服务体系建设；5.参加非物质文化遗产节暨文化和自然遗产日活动；6.九地文旅区域写作联动发展联盟，实现文化广播电视旅游广播电视和旅游事业发展；7.数字文化馆平台建设。</t>
  </si>
  <si>
    <t>年度绩效指标</t>
  </si>
  <si>
    <t>一级指标</t>
  </si>
  <si>
    <t>二级指标</t>
  </si>
  <si>
    <t>三级指标</t>
  </si>
  <si>
    <t>指标值
（包含数字及文字描述）</t>
  </si>
  <si>
    <t>产出指标</t>
  </si>
  <si>
    <t>数量指标</t>
  </si>
  <si>
    <t>人员经费保障人数</t>
  </si>
  <si>
    <t>49人</t>
  </si>
  <si>
    <t>日常公用经费</t>
  </si>
  <si>
    <t>保障日常办公正常运转</t>
  </si>
  <si>
    <t>工作任务</t>
  </si>
  <si>
    <t>履行文化馆等方面的职能职责，促进群众文化事业发展。</t>
  </si>
  <si>
    <t>质量指标</t>
  </si>
  <si>
    <t>完成质量</t>
  </si>
  <si>
    <t>按照要求完成各项工作</t>
  </si>
  <si>
    <t>时效指标</t>
  </si>
  <si>
    <t>完成时间</t>
  </si>
  <si>
    <t>2022年1-12月</t>
  </si>
  <si>
    <t>成本指标</t>
  </si>
  <si>
    <t>473.63万元</t>
  </si>
  <si>
    <t>36.51万元</t>
  </si>
  <si>
    <t>效益指标</t>
  </si>
  <si>
    <t>社会效益指标</t>
  </si>
  <si>
    <t>促进公共文化服务体系建设，有效保障人民群众基本文化权益</t>
  </si>
  <si>
    <t>提升全民文化素养，促进公共文化服务体系建设促进社会进步</t>
  </si>
  <si>
    <t>经济效益
指标</t>
  </si>
  <si>
    <t>文旅经济发展</t>
  </si>
  <si>
    <t>繁荣文旅市场，促进文旅经济增长</t>
  </si>
  <si>
    <t>生态效益
指标</t>
  </si>
  <si>
    <t>文化、旅游生态发展</t>
  </si>
  <si>
    <t>调整产业结构，促进生态发展</t>
  </si>
  <si>
    <t>可持续影响指标</t>
  </si>
  <si>
    <t>文化旅游可持续发展</t>
  </si>
  <si>
    <t>加快康养旅游目的地建设，丰富群众文化精神生活，促进旅游公共文化服务体系建设，实现文化旅游可持续发展、文化广播电视旅游高质量发展</t>
  </si>
  <si>
    <t>满意度指标</t>
  </si>
  <si>
    <t>服务对象满意度指标</t>
  </si>
  <si>
    <t>社会公众和服务对象满意度</t>
  </si>
  <si>
    <t>社会公众和服务对象满意≥90%</t>
  </si>
  <si>
    <t>表7</t>
  </si>
  <si>
    <r>
      <rPr>
        <b/>
        <sz val="20"/>
        <rFont val="宋体"/>
        <family val="3"/>
        <charset val="134"/>
      </rPr>
      <t xml:space="preserve">单位预算项目绩效目标表
</t>
    </r>
    <r>
      <rPr>
        <sz val="18"/>
        <rFont val="宋体"/>
        <family val="3"/>
        <charset val="134"/>
      </rPr>
      <t>（2022年度）</t>
    </r>
  </si>
  <si>
    <t>年度目标</t>
  </si>
  <si>
    <t>指标性质</t>
  </si>
  <si>
    <t>指标值</t>
  </si>
  <si>
    <t>度量单位</t>
  </si>
  <si>
    <t>权重</t>
  </si>
  <si>
    <t>指标方向性</t>
  </si>
  <si>
    <t>合计</t>
    <phoneticPr fontId="32" type="noConversion"/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</si>
</sst>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8" formatCode="0.00_ "/>
    <numFmt numFmtId="179" formatCode="###0.00"/>
    <numFmt numFmtId="180" formatCode="yyyy&quot;年&quot;mm&quot;月&quot;dd&quot;日&quot;"/>
  </numFmts>
  <fonts count="35">
    <font>
      <sz val="11"/>
      <color indexed="8"/>
      <name val="宋体"/>
      <charset val="1"/>
      <scheme val="minor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宋体"/>
      <charset val="134"/>
      <scheme val="minor"/>
    </font>
    <font>
      <sz val="11"/>
      <name val="SimSun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1"/>
      <name val="SimSun"/>
      <charset val="134"/>
    </font>
    <font>
      <sz val="9"/>
      <name val="SimSun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6"/>
      <name val="黑体"/>
      <charset val="134"/>
    </font>
    <font>
      <sz val="16"/>
      <color indexed="8"/>
      <name val="仿宋_GB2312"/>
      <family val="3"/>
      <charset val="134"/>
    </font>
    <font>
      <sz val="9"/>
      <name val="Hiragino Sans GB"/>
      <family val="1"/>
    </font>
    <font>
      <b/>
      <sz val="9"/>
      <name val="Hiragino Sans GB"/>
      <family val="1"/>
    </font>
    <font>
      <b/>
      <sz val="22"/>
      <name val="楷体"/>
      <family val="3"/>
      <charset val="134"/>
    </font>
    <font>
      <b/>
      <sz val="36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sz val="18"/>
      <name val="宋体"/>
      <family val="3"/>
      <charset val="134"/>
    </font>
    <font>
      <sz val="11"/>
      <name val="宋体"/>
      <family val="3"/>
      <charset val="134"/>
    </font>
    <font>
      <b/>
      <sz val="20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rgb="FFFFFFFF"/>
      </top>
      <bottom/>
      <diagonal/>
    </border>
  </borders>
  <cellStyleXfs count="16">
    <xf numFmtId="0" fontId="0" fillId="0" borderId="0">
      <alignment vertical="center"/>
    </xf>
    <xf numFmtId="1" fontId="27" fillId="0" borderId="0"/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34" fillId="0" borderId="0"/>
    <xf numFmtId="43" fontId="26" fillId="0" borderId="0" applyFont="0" applyFill="0" applyBorder="0" applyAlignment="0" applyProtection="0">
      <alignment vertical="center"/>
    </xf>
    <xf numFmtId="1" fontId="27" fillId="0" borderId="0"/>
    <xf numFmtId="1" fontId="27" fillId="0" borderId="0"/>
    <xf numFmtId="0" fontId="27" fillId="0" borderId="0"/>
    <xf numFmtId="0" fontId="31" fillId="0" borderId="0">
      <alignment vertical="center"/>
    </xf>
    <xf numFmtId="0" fontId="27" fillId="0" borderId="0"/>
    <xf numFmtId="0" fontId="27" fillId="0" borderId="0"/>
  </cellStyleXfs>
  <cellXfs count="139">
    <xf numFmtId="0" fontId="0" fillId="0" borderId="0" xfId="0" applyFont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78" fontId="9" fillId="0" borderId="12" xfId="0" applyNumberFormat="1" applyFont="1" applyFill="1" applyBorder="1" applyAlignment="1">
      <alignment horizontal="center" vertical="center" wrapText="1"/>
    </xf>
    <xf numFmtId="4" fontId="8" fillId="0" borderId="3" xfId="0" applyNumberFormat="1" applyFont="1" applyFill="1" applyBorder="1" applyAlignment="1">
      <alignment horizontal="right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0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>
      <alignment vertical="center"/>
    </xf>
    <xf numFmtId="0" fontId="11" fillId="0" borderId="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2" xfId="0" applyFont="1" applyFill="1" applyBorder="1">
      <alignment vertical="center"/>
    </xf>
    <xf numFmtId="0" fontId="2" fillId="0" borderId="2" xfId="0" applyFont="1" applyFill="1" applyBorder="1" applyAlignment="1">
      <alignment horizontal="left" vertical="center"/>
    </xf>
    <xf numFmtId="0" fontId="10" fillId="0" borderId="15" xfId="0" applyFont="1" applyFill="1" applyBorder="1">
      <alignment vertical="center"/>
    </xf>
    <xf numFmtId="0" fontId="12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vertical="center" wrapText="1"/>
    </xf>
    <xf numFmtId="0" fontId="13" fillId="0" borderId="15" xfId="0" applyFont="1" applyFill="1" applyBorder="1">
      <alignment vertical="center"/>
    </xf>
    <xf numFmtId="4" fontId="12" fillId="0" borderId="14" xfId="0" applyNumberFormat="1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center" vertical="center"/>
    </xf>
    <xf numFmtId="4" fontId="2" fillId="0" borderId="14" xfId="0" applyNumberFormat="1" applyFont="1" applyFill="1" applyBorder="1" applyAlignment="1">
      <alignment horizontal="right" vertical="center"/>
    </xf>
    <xf numFmtId="0" fontId="10" fillId="0" borderId="16" xfId="0" applyFont="1" applyFill="1" applyBorder="1">
      <alignment vertical="center"/>
    </xf>
    <xf numFmtId="0" fontId="10" fillId="0" borderId="16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0" fontId="10" fillId="0" borderId="17" xfId="0" applyFont="1" applyFill="1" applyBorder="1">
      <alignment vertical="center"/>
    </xf>
    <xf numFmtId="0" fontId="10" fillId="0" borderId="18" xfId="0" applyFont="1" applyFill="1" applyBorder="1">
      <alignment vertical="center"/>
    </xf>
    <xf numFmtId="0" fontId="10" fillId="0" borderId="18" xfId="0" applyFont="1" applyFill="1" applyBorder="1" applyAlignment="1">
      <alignment vertical="center" wrapText="1"/>
    </xf>
    <xf numFmtId="0" fontId="13" fillId="0" borderId="18" xfId="0" applyFont="1" applyFill="1" applyBorder="1" applyAlignment="1">
      <alignment vertical="center" wrapText="1"/>
    </xf>
    <xf numFmtId="0" fontId="10" fillId="0" borderId="19" xfId="0" applyFont="1" applyFill="1" applyBorder="1" applyAlignment="1">
      <alignment vertical="center" wrapText="1"/>
    </xf>
    <xf numFmtId="0" fontId="12" fillId="0" borderId="14" xfId="0" applyFont="1" applyFill="1" applyBorder="1" applyAlignment="1">
      <alignment horizontal="center" vertical="center" wrapText="1"/>
    </xf>
    <xf numFmtId="4" fontId="12" fillId="0" borderId="14" xfId="0" applyNumberFormat="1" applyFont="1" applyFill="1" applyBorder="1" applyAlignment="1">
      <alignment horizontal="center" vertical="center"/>
    </xf>
    <xf numFmtId="4" fontId="2" fillId="0" borderId="14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 wrapText="1"/>
    </xf>
    <xf numFmtId="0" fontId="0" fillId="0" borderId="0" xfId="0" applyFont="1" applyFill="1" applyBorder="1">
      <alignment vertical="center"/>
    </xf>
    <xf numFmtId="0" fontId="14" fillId="0" borderId="1" xfId="0" applyFont="1" applyFill="1" applyBorder="1" applyAlignment="1">
      <alignment horizontal="right" vertical="center" wrapText="1"/>
    </xf>
    <xf numFmtId="0" fontId="15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right" vertical="center"/>
    </xf>
    <xf numFmtId="0" fontId="10" fillId="0" borderId="0" xfId="0" applyFont="1" applyFill="1" applyBorder="1">
      <alignment vertical="center"/>
    </xf>
    <xf numFmtId="49" fontId="2" fillId="0" borderId="20" xfId="1" applyNumberFormat="1" applyFont="1" applyFill="1" applyBorder="1" applyAlignment="1" applyProtection="1">
      <alignment horizontal="center" vertical="center" wrapText="1"/>
    </xf>
    <xf numFmtId="49" fontId="2" fillId="0" borderId="14" xfId="1" applyNumberFormat="1" applyFont="1" applyFill="1" applyBorder="1" applyAlignment="1" applyProtection="1">
      <alignment horizontal="center" vertical="center" wrapText="1"/>
    </xf>
    <xf numFmtId="49" fontId="2" fillId="0" borderId="21" xfId="1" applyNumberFormat="1" applyFont="1" applyFill="1" applyBorder="1" applyAlignment="1" applyProtection="1">
      <alignment vertical="center" wrapText="1"/>
    </xf>
    <xf numFmtId="49" fontId="12" fillId="0" borderId="20" xfId="1" applyNumberFormat="1" applyFont="1" applyFill="1" applyBorder="1" applyAlignment="1" applyProtection="1">
      <alignment horizontal="center" vertical="center" wrapText="1"/>
    </xf>
    <xf numFmtId="49" fontId="12" fillId="0" borderId="14" xfId="1" applyNumberFormat="1" applyFont="1" applyFill="1" applyBorder="1" applyAlignment="1" applyProtection="1">
      <alignment horizontal="center" vertical="center" wrapText="1"/>
    </xf>
    <xf numFmtId="49" fontId="12" fillId="0" borderId="14" xfId="1" applyNumberFormat="1" applyFont="1" applyFill="1" applyBorder="1" applyAlignment="1" applyProtection="1">
      <alignment vertical="center" wrapText="1"/>
    </xf>
    <xf numFmtId="49" fontId="2" fillId="0" borderId="14" xfId="1" applyNumberFormat="1" applyFont="1" applyFill="1" applyBorder="1" applyAlignment="1" applyProtection="1">
      <alignment vertical="center" wrapText="1"/>
    </xf>
    <xf numFmtId="0" fontId="4" fillId="0" borderId="14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vertical="center" wrapText="1"/>
    </xf>
    <xf numFmtId="0" fontId="15" fillId="0" borderId="22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0" fontId="15" fillId="0" borderId="19" xfId="0" applyFont="1" applyFill="1" applyBorder="1" applyAlignment="1">
      <alignment vertical="center" wrapText="1"/>
    </xf>
    <xf numFmtId="179" fontId="2" fillId="0" borderId="14" xfId="0" applyNumberFormat="1" applyFont="1" applyFill="1" applyBorder="1" applyAlignment="1" applyProtection="1">
      <alignment horizontal="center" vertical="center" wrapText="1"/>
    </xf>
    <xf numFmtId="0" fontId="10" fillId="0" borderId="16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 wrapText="1"/>
    </xf>
    <xf numFmtId="49" fontId="17" fillId="0" borderId="14" xfId="0" applyNumberFormat="1" applyFont="1" applyFill="1" applyBorder="1" applyAlignment="1" applyProtection="1">
      <alignment horizontal="center" vertical="center" wrapText="1"/>
    </xf>
    <xf numFmtId="0" fontId="18" fillId="0" borderId="14" xfId="0" applyFont="1" applyFill="1" applyBorder="1" applyAlignment="1">
      <alignment horizontal="center" vertical="center"/>
    </xf>
    <xf numFmtId="0" fontId="12" fillId="0" borderId="14" xfId="0" applyNumberFormat="1" applyFont="1" applyFill="1" applyBorder="1" applyAlignment="1" applyProtection="1">
      <alignment horizontal="center" vertical="center"/>
    </xf>
    <xf numFmtId="0" fontId="10" fillId="0" borderId="19" xfId="0" applyFont="1" applyFill="1" applyBorder="1">
      <alignment vertical="center"/>
    </xf>
    <xf numFmtId="0" fontId="19" fillId="0" borderId="14" xfId="0" applyFont="1" applyBorder="1" applyAlignment="1">
      <alignment horizontal="center" vertical="center"/>
    </xf>
    <xf numFmtId="0" fontId="0" fillId="0" borderId="14" xfId="0" applyFont="1" applyFill="1" applyBorder="1">
      <alignment vertical="center"/>
    </xf>
    <xf numFmtId="0" fontId="15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10" fillId="0" borderId="14" xfId="0" applyFont="1" applyFill="1" applyBorder="1">
      <alignment vertical="center"/>
    </xf>
    <xf numFmtId="0" fontId="15" fillId="0" borderId="2" xfId="0" applyFont="1" applyFill="1" applyBorder="1" applyAlignment="1">
      <alignment vertical="center"/>
    </xf>
    <xf numFmtId="0" fontId="14" fillId="0" borderId="15" xfId="0" applyFont="1" applyFill="1" applyBorder="1">
      <alignment vertical="center"/>
    </xf>
    <xf numFmtId="0" fontId="14" fillId="0" borderId="1" xfId="0" applyFont="1" applyFill="1" applyBorder="1" applyAlignment="1">
      <alignment horizontal="left" vertical="center"/>
    </xf>
    <xf numFmtId="0" fontId="15" fillId="0" borderId="1" xfId="0" applyFont="1" applyFill="1" applyBorder="1">
      <alignment vertical="center"/>
    </xf>
    <xf numFmtId="0" fontId="15" fillId="0" borderId="15" xfId="0" applyFont="1" applyFill="1" applyBorder="1">
      <alignment vertical="center"/>
    </xf>
    <xf numFmtId="179" fontId="16" fillId="0" borderId="14" xfId="0" applyNumberFormat="1" applyFont="1" applyFill="1" applyBorder="1" applyAlignment="1" applyProtection="1">
      <alignment vertical="center" wrapText="1"/>
    </xf>
    <xf numFmtId="0" fontId="15" fillId="0" borderId="16" xfId="0" applyFont="1" applyFill="1" applyBorder="1">
      <alignment vertical="center"/>
    </xf>
    <xf numFmtId="0" fontId="14" fillId="0" borderId="2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4" fontId="2" fillId="0" borderId="0" xfId="0" applyNumberFormat="1" applyFont="1" applyFill="1" applyBorder="1" applyAlignment="1">
      <alignment horizontal="right" vertical="center"/>
    </xf>
    <xf numFmtId="0" fontId="21" fillId="0" borderId="0" xfId="0" applyFont="1" applyAlignment="1">
      <alignment horizontal="justify" vertical="center" indent="3"/>
    </xf>
    <xf numFmtId="0" fontId="22" fillId="0" borderId="18" xfId="0" applyFont="1" applyFill="1" applyBorder="1" applyAlignment="1">
      <alignment vertical="center" wrapText="1"/>
    </xf>
    <xf numFmtId="0" fontId="22" fillId="0" borderId="15" xfId="0" applyFont="1" applyFill="1" applyBorder="1" applyAlignment="1">
      <alignment vertical="center" wrapText="1"/>
    </xf>
    <xf numFmtId="0" fontId="22" fillId="0" borderId="14" xfId="0" applyFont="1" applyFill="1" applyBorder="1" applyAlignment="1">
      <alignment vertical="center" wrapText="1"/>
    </xf>
    <xf numFmtId="0" fontId="23" fillId="0" borderId="15" xfId="0" applyFont="1" applyFill="1" applyBorder="1" applyAlignment="1">
      <alignment vertical="center" wrapText="1"/>
    </xf>
    <xf numFmtId="0" fontId="23" fillId="0" borderId="18" xfId="0" applyFont="1" applyFill="1" applyBorder="1" applyAlignment="1">
      <alignment vertical="center" wrapText="1"/>
    </xf>
    <xf numFmtId="0" fontId="22" fillId="0" borderId="16" xfId="0" applyFont="1" applyFill="1" applyBorder="1" applyAlignment="1">
      <alignment vertical="center" wrapText="1"/>
    </xf>
    <xf numFmtId="0" fontId="24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180" fontId="5" fillId="0" borderId="0" xfId="0" applyNumberFormat="1" applyFont="1" applyBorder="1" applyAlignment="1">
      <alignment horizontal="center" vertical="center" wrapText="1"/>
    </xf>
    <xf numFmtId="0" fontId="2" fillId="0" borderId="14" xfId="0" quotePrefix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0" fillId="0" borderId="15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12" fillId="0" borderId="14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2" fillId="0" borderId="14" xfId="1" applyNumberFormat="1" applyFont="1" applyFill="1" applyBorder="1" applyAlignment="1">
      <alignment horizontal="left" vertical="center" wrapText="1"/>
    </xf>
    <xf numFmtId="9" fontId="2" fillId="0" borderId="14" xfId="1" applyNumberFormat="1" applyFont="1" applyFill="1" applyBorder="1" applyAlignment="1">
      <alignment horizontal="left" vertical="center" wrapText="1"/>
    </xf>
    <xf numFmtId="0" fontId="2" fillId="0" borderId="14" xfId="1" applyNumberFormat="1" applyFont="1" applyFill="1" applyBorder="1" applyAlignment="1">
      <alignment horizontal="left" vertical="top" wrapText="1"/>
    </xf>
    <xf numFmtId="0" fontId="2" fillId="0" borderId="14" xfId="1" applyNumberFormat="1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4" fontId="29" fillId="0" borderId="14" xfId="0" applyNumberFormat="1" applyFont="1" applyFill="1" applyBorder="1" applyAlignment="1">
      <alignment horizontal="center" vertical="center"/>
    </xf>
    <xf numFmtId="4" fontId="33" fillId="0" borderId="14" xfId="0" applyNumberFormat="1" applyFont="1" applyFill="1" applyBorder="1" applyAlignment="1">
      <alignment horizontal="center" vertical="center"/>
    </xf>
    <xf numFmtId="0" fontId="33" fillId="0" borderId="14" xfId="2" applyFont="1" applyFill="1" applyBorder="1" applyAlignment="1">
      <alignment horizontal="center" vertical="center" wrapText="1"/>
    </xf>
    <xf numFmtId="0" fontId="29" fillId="0" borderId="14" xfId="0" applyFont="1" applyFill="1" applyBorder="1" applyAlignment="1">
      <alignment horizontal="center" vertical="center"/>
    </xf>
    <xf numFmtId="0" fontId="29" fillId="0" borderId="14" xfId="0" applyFont="1" applyFill="1" applyBorder="1" applyAlignment="1">
      <alignment horizontal="left" vertical="center"/>
    </xf>
    <xf numFmtId="0" fontId="29" fillId="0" borderId="14" xfId="0" quotePrefix="1" applyFont="1" applyFill="1" applyBorder="1" applyAlignment="1">
      <alignment horizontal="center" vertical="center"/>
    </xf>
    <xf numFmtId="0" fontId="33" fillId="0" borderId="14" xfId="6" applyFont="1" applyFill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/>
    </xf>
    <xf numFmtId="0" fontId="33" fillId="0" borderId="14" xfId="13" applyFont="1" applyFill="1" applyBorder="1" applyAlignment="1">
      <alignment horizontal="center" vertical="center" wrapText="1"/>
    </xf>
  </cellXfs>
  <cellStyles count="16">
    <cellStyle name="常规" xfId="0" builtinId="0"/>
    <cellStyle name="常规 2" xfId="1"/>
    <cellStyle name="常规 2 2" xfId="4"/>
    <cellStyle name="常规 2 3" xfId="5"/>
    <cellStyle name="常规 2 4" xfId="7"/>
    <cellStyle name="常规 2 5" xfId="3"/>
    <cellStyle name="常规 2 6" xfId="8"/>
    <cellStyle name="常规 3" xfId="2"/>
    <cellStyle name="常规 3 2" xfId="12"/>
    <cellStyle name="常规 3 3" xfId="14"/>
    <cellStyle name="常规 3 4" xfId="15"/>
    <cellStyle name="常规 4" xfId="10"/>
    <cellStyle name="常规 5" xfId="11"/>
    <cellStyle name="常规 6" xfId="6"/>
    <cellStyle name="常规 7" xfId="13"/>
    <cellStyle name="千位分隔 2" xfId="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3"/>
  <sheetViews>
    <sheetView workbookViewId="0">
      <selection activeCell="A3" sqref="A3"/>
    </sheetView>
  </sheetViews>
  <sheetFormatPr defaultColWidth="10" defaultRowHeight="13.5"/>
  <cols>
    <col min="1" max="1" width="143.625" customWidth="1"/>
    <col min="2" max="2" width="9.75" customWidth="1"/>
  </cols>
  <sheetData>
    <row r="1" spans="1:1" ht="84.95" customHeight="1">
      <c r="A1" s="92" t="s">
        <v>0</v>
      </c>
    </row>
    <row r="2" spans="1:1" ht="195.6" customHeight="1">
      <c r="A2" s="93" t="s">
        <v>1</v>
      </c>
    </row>
    <row r="3" spans="1:1" ht="146.65" customHeight="1">
      <c r="A3" s="94">
        <v>44606</v>
      </c>
    </row>
  </sheetData>
  <phoneticPr fontId="32" type="noConversion"/>
  <pageMargins left="0.75" right="0.75" top="0.270000010728836" bottom="0.270000010728836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F41"/>
  <sheetViews>
    <sheetView workbookViewId="0">
      <pane ySplit="5" topLeftCell="A6" activePane="bottomLeft" state="frozen"/>
      <selection pane="bottomLeft" activeCell="B1" sqref="B1:E41"/>
    </sheetView>
  </sheetViews>
  <sheetFormatPr defaultColWidth="10" defaultRowHeight="13.5"/>
  <cols>
    <col min="1" max="1" width="1.5" style="15" customWidth="1"/>
    <col min="2" max="2" width="41" style="15" customWidth="1"/>
    <col min="3" max="3" width="16.375" style="15" customWidth="1"/>
    <col min="4" max="4" width="41" style="15" customWidth="1"/>
    <col min="5" max="5" width="16.375" style="15" customWidth="1"/>
    <col min="6" max="6" width="1.5" style="15" customWidth="1"/>
    <col min="7" max="11" width="9.75" style="15" customWidth="1"/>
    <col min="12" max="16384" width="10" style="15"/>
  </cols>
  <sheetData>
    <row r="1" spans="1:6" ht="16.350000000000001" customHeight="1">
      <c r="A1" s="74"/>
      <c r="B1" s="18" t="s">
        <v>2</v>
      </c>
      <c r="D1" s="76"/>
      <c r="F1" s="57" t="s">
        <v>3</v>
      </c>
    </row>
    <row r="2" spans="1:6" ht="22.9" customHeight="1">
      <c r="A2" s="77"/>
      <c r="B2" s="96" t="s">
        <v>4</v>
      </c>
      <c r="C2" s="96"/>
      <c r="D2" s="96"/>
      <c r="E2" s="96"/>
      <c r="F2" s="57"/>
    </row>
    <row r="3" spans="1:6" ht="19.5" customHeight="1">
      <c r="A3" s="77"/>
      <c r="B3" s="22" t="s">
        <v>5</v>
      </c>
      <c r="D3" s="19"/>
      <c r="E3" s="80" t="s">
        <v>6</v>
      </c>
      <c r="F3" s="57"/>
    </row>
    <row r="4" spans="1:6" ht="24.4" customHeight="1">
      <c r="A4" s="77"/>
      <c r="B4" s="97" t="s">
        <v>7</v>
      </c>
      <c r="C4" s="97"/>
      <c r="D4" s="97" t="s">
        <v>8</v>
      </c>
      <c r="E4" s="97"/>
      <c r="F4" s="57"/>
    </row>
    <row r="5" spans="1:6" ht="24.4" customHeight="1">
      <c r="A5" s="77"/>
      <c r="B5" s="24" t="s">
        <v>9</v>
      </c>
      <c r="C5" s="24" t="s">
        <v>10</v>
      </c>
      <c r="D5" s="24" t="s">
        <v>9</v>
      </c>
      <c r="E5" s="24" t="s">
        <v>10</v>
      </c>
      <c r="F5" s="57"/>
    </row>
    <row r="6" spans="1:6" ht="22.9" customHeight="1">
      <c r="A6" s="98"/>
      <c r="B6" s="28" t="s">
        <v>11</v>
      </c>
      <c r="C6" s="30">
        <v>510.14</v>
      </c>
      <c r="D6" s="28" t="s">
        <v>12</v>
      </c>
      <c r="E6" s="78"/>
      <c r="F6" s="36"/>
    </row>
    <row r="7" spans="1:6" ht="22.9" customHeight="1">
      <c r="A7" s="98"/>
      <c r="B7" s="28" t="s">
        <v>13</v>
      </c>
      <c r="C7" s="30"/>
      <c r="D7" s="28" t="s">
        <v>14</v>
      </c>
      <c r="E7" s="78"/>
      <c r="F7" s="36"/>
    </row>
    <row r="8" spans="1:6" ht="22.9" customHeight="1">
      <c r="A8" s="98"/>
      <c r="B8" s="28" t="s">
        <v>15</v>
      </c>
      <c r="C8" s="30"/>
      <c r="D8" s="28" t="s">
        <v>16</v>
      </c>
      <c r="E8" s="78"/>
      <c r="F8" s="36"/>
    </row>
    <row r="9" spans="1:6" ht="22.9" customHeight="1">
      <c r="A9" s="98"/>
      <c r="B9" s="28" t="s">
        <v>17</v>
      </c>
      <c r="C9" s="30"/>
      <c r="D9" s="28" t="s">
        <v>18</v>
      </c>
      <c r="E9" s="78"/>
      <c r="F9" s="36"/>
    </row>
    <row r="10" spans="1:6" ht="22.9" customHeight="1">
      <c r="A10" s="98"/>
      <c r="B10" s="28" t="s">
        <v>19</v>
      </c>
      <c r="C10" s="30"/>
      <c r="D10" s="28" t="s">
        <v>20</v>
      </c>
      <c r="E10" s="78"/>
      <c r="F10" s="36"/>
    </row>
    <row r="11" spans="1:6" ht="22.9" customHeight="1">
      <c r="A11" s="98"/>
      <c r="B11" s="28" t="s">
        <v>21</v>
      </c>
      <c r="C11" s="30"/>
      <c r="D11" s="28" t="s">
        <v>22</v>
      </c>
      <c r="E11" s="78"/>
      <c r="F11" s="36"/>
    </row>
    <row r="12" spans="1:6" ht="22.9" customHeight="1">
      <c r="A12" s="98"/>
      <c r="B12" s="28" t="s">
        <v>23</v>
      </c>
      <c r="C12" s="30"/>
      <c r="D12" s="28" t="s">
        <v>24</v>
      </c>
      <c r="E12" s="78">
        <v>391.12</v>
      </c>
      <c r="F12" s="36"/>
    </row>
    <row r="13" spans="1:6" ht="22.9" customHeight="1">
      <c r="A13" s="98"/>
      <c r="B13" s="28" t="s">
        <v>23</v>
      </c>
      <c r="C13" s="30"/>
      <c r="D13" s="28" t="s">
        <v>25</v>
      </c>
      <c r="E13" s="78">
        <v>77.28</v>
      </c>
      <c r="F13" s="36"/>
    </row>
    <row r="14" spans="1:6" ht="22.9" customHeight="1">
      <c r="A14" s="98"/>
      <c r="B14" s="28" t="s">
        <v>23</v>
      </c>
      <c r="C14" s="30"/>
      <c r="D14" s="28" t="s">
        <v>26</v>
      </c>
      <c r="E14" s="78"/>
      <c r="F14" s="36"/>
    </row>
    <row r="15" spans="1:6" ht="22.9" customHeight="1">
      <c r="A15" s="98"/>
      <c r="B15" s="28" t="s">
        <v>23</v>
      </c>
      <c r="C15" s="30"/>
      <c r="D15" s="28" t="s">
        <v>27</v>
      </c>
      <c r="E15" s="78"/>
      <c r="F15" s="36"/>
    </row>
    <row r="16" spans="1:6" ht="22.9" customHeight="1">
      <c r="A16" s="98"/>
      <c r="B16" s="28" t="s">
        <v>23</v>
      </c>
      <c r="C16" s="30"/>
      <c r="D16" s="28" t="s">
        <v>28</v>
      </c>
      <c r="E16" s="78"/>
      <c r="F16" s="36"/>
    </row>
    <row r="17" spans="1:6" ht="22.9" customHeight="1">
      <c r="A17" s="98"/>
      <c r="B17" s="28" t="s">
        <v>23</v>
      </c>
      <c r="C17" s="30"/>
      <c r="D17" s="28" t="s">
        <v>29</v>
      </c>
      <c r="E17" s="78"/>
      <c r="F17" s="36"/>
    </row>
    <row r="18" spans="1:6" ht="22.9" customHeight="1">
      <c r="A18" s="98"/>
      <c r="B18" s="28" t="s">
        <v>23</v>
      </c>
      <c r="C18" s="30"/>
      <c r="D18" s="28" t="s">
        <v>30</v>
      </c>
      <c r="E18" s="78"/>
      <c r="F18" s="36"/>
    </row>
    <row r="19" spans="1:6" ht="22.9" customHeight="1">
      <c r="A19" s="98"/>
      <c r="B19" s="28" t="s">
        <v>23</v>
      </c>
      <c r="C19" s="30"/>
      <c r="D19" s="28" t="s">
        <v>31</v>
      </c>
      <c r="E19" s="78"/>
      <c r="F19" s="36"/>
    </row>
    <row r="20" spans="1:6" ht="22.9" customHeight="1">
      <c r="A20" s="98"/>
      <c r="B20" s="28" t="s">
        <v>23</v>
      </c>
      <c r="C20" s="30"/>
      <c r="D20" s="28" t="s">
        <v>32</v>
      </c>
      <c r="E20" s="78"/>
      <c r="F20" s="36"/>
    </row>
    <row r="21" spans="1:6" ht="22.9" customHeight="1">
      <c r="A21" s="98"/>
      <c r="B21" s="28" t="s">
        <v>23</v>
      </c>
      <c r="C21" s="30"/>
      <c r="D21" s="28" t="s">
        <v>33</v>
      </c>
      <c r="E21" s="78"/>
      <c r="F21" s="36"/>
    </row>
    <row r="22" spans="1:6" ht="22.9" customHeight="1">
      <c r="A22" s="98"/>
      <c r="B22" s="28" t="s">
        <v>23</v>
      </c>
      <c r="C22" s="30"/>
      <c r="D22" s="28" t="s">
        <v>34</v>
      </c>
      <c r="E22" s="78"/>
      <c r="F22" s="36"/>
    </row>
    <row r="23" spans="1:6" ht="22.9" customHeight="1">
      <c r="A23" s="98"/>
      <c r="B23" s="28" t="s">
        <v>23</v>
      </c>
      <c r="C23" s="30"/>
      <c r="D23" s="28" t="s">
        <v>35</v>
      </c>
      <c r="E23" s="78"/>
      <c r="F23" s="36"/>
    </row>
    <row r="24" spans="1:6" ht="22.9" customHeight="1">
      <c r="A24" s="98"/>
      <c r="B24" s="28" t="s">
        <v>23</v>
      </c>
      <c r="C24" s="30"/>
      <c r="D24" s="28" t="s">
        <v>36</v>
      </c>
      <c r="E24" s="78"/>
      <c r="F24" s="36"/>
    </row>
    <row r="25" spans="1:6" ht="22.9" customHeight="1">
      <c r="A25" s="98"/>
      <c r="B25" s="28" t="s">
        <v>23</v>
      </c>
      <c r="C25" s="30"/>
      <c r="D25" s="28" t="s">
        <v>37</v>
      </c>
      <c r="E25" s="78">
        <v>41.74</v>
      </c>
      <c r="F25" s="36"/>
    </row>
    <row r="26" spans="1:6" ht="22.9" customHeight="1">
      <c r="A26" s="98"/>
      <c r="B26" s="28" t="s">
        <v>23</v>
      </c>
      <c r="C26" s="30"/>
      <c r="D26" s="28" t="s">
        <v>38</v>
      </c>
      <c r="E26" s="78"/>
      <c r="F26" s="36"/>
    </row>
    <row r="27" spans="1:6" ht="22.9" customHeight="1">
      <c r="A27" s="98"/>
      <c r="B27" s="28" t="s">
        <v>23</v>
      </c>
      <c r="C27" s="30"/>
      <c r="D27" s="28" t="s">
        <v>39</v>
      </c>
      <c r="E27" s="78"/>
      <c r="F27" s="36"/>
    </row>
    <row r="28" spans="1:6" ht="22.9" customHeight="1">
      <c r="A28" s="98"/>
      <c r="B28" s="28" t="s">
        <v>23</v>
      </c>
      <c r="C28" s="30"/>
      <c r="D28" s="28" t="s">
        <v>40</v>
      </c>
      <c r="E28" s="78"/>
      <c r="F28" s="36"/>
    </row>
    <row r="29" spans="1:6" ht="22.9" customHeight="1">
      <c r="A29" s="98"/>
      <c r="B29" s="28" t="s">
        <v>23</v>
      </c>
      <c r="C29" s="30"/>
      <c r="D29" s="28" t="s">
        <v>41</v>
      </c>
      <c r="E29" s="78"/>
      <c r="F29" s="36"/>
    </row>
    <row r="30" spans="1:6" ht="22.9" customHeight="1">
      <c r="A30" s="98"/>
      <c r="B30" s="28" t="s">
        <v>23</v>
      </c>
      <c r="C30" s="30"/>
      <c r="D30" s="28" t="s">
        <v>42</v>
      </c>
      <c r="E30" s="78"/>
      <c r="F30" s="36"/>
    </row>
    <row r="31" spans="1:6" ht="22.9" customHeight="1">
      <c r="A31" s="98"/>
      <c r="B31" s="28" t="s">
        <v>23</v>
      </c>
      <c r="C31" s="30"/>
      <c r="D31" s="28" t="s">
        <v>43</v>
      </c>
      <c r="E31" s="78"/>
      <c r="F31" s="36"/>
    </row>
    <row r="32" spans="1:6" ht="22.9" customHeight="1">
      <c r="A32" s="98"/>
      <c r="B32" s="28" t="s">
        <v>23</v>
      </c>
      <c r="C32" s="30"/>
      <c r="D32" s="28" t="s">
        <v>44</v>
      </c>
      <c r="E32" s="78"/>
      <c r="F32" s="36"/>
    </row>
    <row r="33" spans="1:6" ht="22.9" customHeight="1">
      <c r="A33" s="98"/>
      <c r="B33" s="28" t="s">
        <v>23</v>
      </c>
      <c r="C33" s="30"/>
      <c r="D33" s="28" t="s">
        <v>45</v>
      </c>
      <c r="E33" s="78"/>
      <c r="F33" s="36"/>
    </row>
    <row r="34" spans="1:6" ht="22.9" customHeight="1">
      <c r="A34" s="98"/>
      <c r="B34" s="28" t="s">
        <v>23</v>
      </c>
      <c r="C34" s="30"/>
      <c r="D34" s="28" t="s">
        <v>46</v>
      </c>
      <c r="E34" s="78"/>
      <c r="F34" s="36"/>
    </row>
    <row r="35" spans="1:6" ht="22.9" customHeight="1">
      <c r="A35" s="98"/>
      <c r="B35" s="28" t="s">
        <v>23</v>
      </c>
      <c r="C35" s="30"/>
      <c r="D35" s="28" t="s">
        <v>47</v>
      </c>
      <c r="E35" s="78"/>
      <c r="F35" s="36"/>
    </row>
    <row r="36" spans="1:6" ht="22.9" customHeight="1">
      <c r="A36" s="26"/>
      <c r="B36" s="24" t="s">
        <v>48</v>
      </c>
      <c r="C36" s="27">
        <f>SUM(C6:C35)</f>
        <v>510.14</v>
      </c>
      <c r="D36" s="24" t="s">
        <v>49</v>
      </c>
      <c r="E36" s="27">
        <f>SUM(E6:E35)</f>
        <v>510.14</v>
      </c>
      <c r="F36" s="37"/>
    </row>
    <row r="37" spans="1:6" ht="22.9" customHeight="1">
      <c r="A37" s="23"/>
      <c r="B37" s="28" t="s">
        <v>50</v>
      </c>
      <c r="C37" s="30"/>
      <c r="D37" s="28" t="s">
        <v>51</v>
      </c>
      <c r="E37" s="30"/>
      <c r="F37" s="86"/>
    </row>
    <row r="38" spans="1:6" ht="22.9" customHeight="1">
      <c r="A38" s="87"/>
      <c r="B38" s="28" t="s">
        <v>52</v>
      </c>
      <c r="C38" s="30"/>
      <c r="D38" s="28" t="s">
        <v>53</v>
      </c>
      <c r="E38" s="30"/>
      <c r="F38" s="86"/>
    </row>
    <row r="39" spans="1:6" ht="22.9" customHeight="1">
      <c r="A39" s="87"/>
      <c r="B39" s="88"/>
      <c r="C39" s="88"/>
      <c r="D39" s="28" t="s">
        <v>54</v>
      </c>
      <c r="E39" s="30"/>
      <c r="F39" s="86"/>
    </row>
    <row r="40" spans="1:6" ht="22.9" customHeight="1">
      <c r="A40" s="89"/>
      <c r="B40" s="24" t="s">
        <v>55</v>
      </c>
      <c r="C40" s="27">
        <f>C36+C37+C38</f>
        <v>510.14</v>
      </c>
      <c r="D40" s="24" t="s">
        <v>56</v>
      </c>
      <c r="E40" s="27">
        <f>E36+E37+E39</f>
        <v>510.14</v>
      </c>
      <c r="F40" s="90"/>
    </row>
    <row r="41" spans="1:6" ht="9.75" customHeight="1">
      <c r="A41" s="79"/>
      <c r="B41" s="79"/>
      <c r="C41" s="91"/>
      <c r="D41" s="91"/>
      <c r="E41" s="79"/>
      <c r="F41" s="58"/>
    </row>
  </sheetData>
  <mergeCells count="4">
    <mergeCell ref="B2:E2"/>
    <mergeCell ref="B4:C4"/>
    <mergeCell ref="D4:E4"/>
    <mergeCell ref="A6:A35"/>
  </mergeCells>
  <phoneticPr fontId="32" type="noConversion"/>
  <pageMargins left="0.75" right="0.75" top="0.270000010728836" bottom="0.270000010728836" header="0" footer="0"/>
  <pageSetup paperSize="9" scale="74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O23"/>
  <sheetViews>
    <sheetView workbookViewId="0">
      <pane ySplit="6" topLeftCell="A7" activePane="bottomLeft" state="frozen"/>
      <selection pane="bottomLeft" activeCell="F11" sqref="F11"/>
    </sheetView>
  </sheetViews>
  <sheetFormatPr defaultColWidth="10" defaultRowHeight="13.5"/>
  <cols>
    <col min="1" max="1" width="1.5" style="15" customWidth="1"/>
    <col min="2" max="2" width="8.875" style="15" customWidth="1"/>
    <col min="3" max="3" width="30.875" style="15" customWidth="1"/>
    <col min="4" max="4" width="9" style="15" customWidth="1"/>
    <col min="5" max="5" width="6" style="15" customWidth="1"/>
    <col min="6" max="6" width="12.25" style="15" customWidth="1"/>
    <col min="7" max="7" width="8.125" style="15" customWidth="1"/>
    <col min="8" max="8" width="8.375" style="15" customWidth="1"/>
    <col min="9" max="9" width="5" style="15" customWidth="1"/>
    <col min="10" max="10" width="9.75" style="15" customWidth="1"/>
    <col min="11" max="11" width="6" style="15" customWidth="1"/>
    <col min="12" max="12" width="8.125" style="15" customWidth="1"/>
    <col min="13" max="13" width="8.25" style="15" customWidth="1"/>
    <col min="14" max="14" width="9.625" style="15" customWidth="1"/>
    <col min="15" max="15" width="1.5" style="15" customWidth="1"/>
    <col min="16" max="18" width="9.75" style="15" customWidth="1"/>
    <col min="19" max="16384" width="10" style="15"/>
  </cols>
  <sheetData>
    <row r="1" spans="1:15" ht="16.350000000000001" customHeight="1">
      <c r="A1" s="16"/>
      <c r="B1" s="17" t="s">
        <v>57</v>
      </c>
      <c r="C1" s="19"/>
      <c r="D1" s="20"/>
      <c r="E1" s="20"/>
      <c r="F1" s="20"/>
      <c r="G1" s="19"/>
      <c r="H1" s="19"/>
      <c r="I1" s="19"/>
      <c r="L1" s="19"/>
      <c r="M1" s="19"/>
      <c r="O1" s="23"/>
    </row>
    <row r="2" spans="1:15" ht="22.9" customHeight="1">
      <c r="A2" s="16"/>
      <c r="B2" s="99" t="s">
        <v>58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23" t="s">
        <v>3</v>
      </c>
    </row>
    <row r="3" spans="1:15" ht="19.5" customHeight="1">
      <c r="A3" s="21"/>
      <c r="B3" s="100" t="s">
        <v>5</v>
      </c>
      <c r="C3" s="100"/>
      <c r="D3" s="21"/>
      <c r="E3" s="21"/>
      <c r="F3" s="71"/>
      <c r="G3" s="21"/>
      <c r="H3" s="71"/>
      <c r="I3" s="71"/>
      <c r="J3" s="71"/>
      <c r="K3" s="71"/>
      <c r="L3" s="71"/>
      <c r="M3" s="71"/>
      <c r="N3" s="33" t="s">
        <v>6</v>
      </c>
      <c r="O3" s="34"/>
    </row>
    <row r="4" spans="1:15" ht="24.4" customHeight="1">
      <c r="A4" s="25"/>
      <c r="B4" s="101"/>
      <c r="C4" s="101"/>
      <c r="D4" s="101" t="s">
        <v>59</v>
      </c>
      <c r="E4" s="101" t="s">
        <v>60</v>
      </c>
      <c r="F4" s="101" t="s">
        <v>61</v>
      </c>
      <c r="G4" s="101" t="s">
        <v>62</v>
      </c>
      <c r="H4" s="101" t="s">
        <v>63</v>
      </c>
      <c r="I4" s="101" t="s">
        <v>64</v>
      </c>
      <c r="J4" s="101" t="s">
        <v>65</v>
      </c>
      <c r="K4" s="101" t="s">
        <v>66</v>
      </c>
      <c r="L4" s="101" t="s">
        <v>67</v>
      </c>
      <c r="M4" s="101" t="s">
        <v>68</v>
      </c>
      <c r="N4" s="101" t="s">
        <v>69</v>
      </c>
      <c r="O4" s="36"/>
    </row>
    <row r="5" spans="1:15" ht="24.4" customHeight="1">
      <c r="A5" s="25"/>
      <c r="B5" s="101" t="s">
        <v>70</v>
      </c>
      <c r="C5" s="101" t="s">
        <v>71</v>
      </c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36"/>
    </row>
    <row r="6" spans="1:15" ht="24.4" customHeight="1">
      <c r="A6" s="25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36"/>
    </row>
    <row r="7" spans="1:15" ht="22.9" customHeight="1">
      <c r="A7" s="26"/>
      <c r="B7" s="24"/>
      <c r="C7" s="24" t="s">
        <v>72</v>
      </c>
      <c r="D7" s="27">
        <f t="shared" ref="D7:F7" si="0">SUM(D8:D11)</f>
        <v>510.14</v>
      </c>
      <c r="E7" s="27"/>
      <c r="F7" s="27">
        <f t="shared" si="0"/>
        <v>510.14</v>
      </c>
      <c r="G7" s="27"/>
      <c r="H7" s="27"/>
      <c r="I7" s="27"/>
      <c r="J7" s="27"/>
      <c r="K7" s="27"/>
      <c r="L7" s="27"/>
      <c r="M7" s="27"/>
      <c r="N7" s="27"/>
      <c r="O7" s="37"/>
    </row>
    <row r="8" spans="1:15" ht="22.9" customHeight="1">
      <c r="A8" s="102"/>
      <c r="B8" s="29">
        <v>205003</v>
      </c>
      <c r="C8" s="28" t="s">
        <v>0</v>
      </c>
      <c r="D8" s="30">
        <v>510.14</v>
      </c>
      <c r="E8" s="30"/>
      <c r="F8" s="30">
        <v>510.14</v>
      </c>
      <c r="G8" s="30"/>
      <c r="H8" s="30"/>
      <c r="I8" s="30"/>
      <c r="J8" s="30"/>
      <c r="K8" s="30"/>
      <c r="L8" s="30"/>
      <c r="M8" s="30"/>
      <c r="N8" s="30"/>
      <c r="O8" s="35"/>
    </row>
    <row r="9" spans="1:15" ht="22.9" customHeight="1">
      <c r="A9" s="102"/>
      <c r="B9" s="29"/>
      <c r="C9" s="28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5"/>
    </row>
    <row r="10" spans="1:15" ht="21" customHeight="1">
      <c r="A10" s="67"/>
      <c r="B10" s="82"/>
      <c r="C10" s="83"/>
      <c r="D10" s="84"/>
      <c r="E10" s="84"/>
      <c r="F10" s="84"/>
      <c r="G10" s="47"/>
      <c r="H10" s="47"/>
      <c r="I10" s="47"/>
      <c r="J10" s="47"/>
      <c r="K10" s="47"/>
      <c r="L10" s="47"/>
      <c r="M10" s="47"/>
      <c r="N10" s="63"/>
      <c r="O10" s="63"/>
    </row>
    <row r="11" spans="1:15" ht="29.1" customHeight="1">
      <c r="B11" s="82"/>
      <c r="C11" s="83"/>
      <c r="D11" s="84"/>
      <c r="E11" s="84"/>
      <c r="F11" s="84"/>
      <c r="G11" s="43"/>
      <c r="H11" s="43"/>
      <c r="I11" s="43"/>
      <c r="J11" s="43"/>
      <c r="K11" s="43"/>
      <c r="L11" s="43"/>
      <c r="M11" s="43"/>
      <c r="N11" s="43"/>
    </row>
    <row r="23" spans="3:3" ht="20.25">
      <c r="C23" s="85"/>
    </row>
  </sheetData>
  <mergeCells count="17">
    <mergeCell ref="N4:N6"/>
    <mergeCell ref="B2:N2"/>
    <mergeCell ref="B3:C3"/>
    <mergeCell ref="B4:C4"/>
    <mergeCell ref="A8:A9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honeticPr fontId="32" type="noConversion"/>
  <pageMargins left="0.75" right="0.75" top="0.270000010728836" bottom="0.270000010728836" header="0" footer="0"/>
  <pageSetup paperSize="9" scale="51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L13"/>
  <sheetViews>
    <sheetView workbookViewId="0">
      <pane ySplit="6" topLeftCell="A7" activePane="bottomLeft" state="frozen"/>
      <selection pane="bottomLeft" activeCell="G8" sqref="G8:H11"/>
    </sheetView>
  </sheetViews>
  <sheetFormatPr defaultColWidth="10" defaultRowHeight="13.5"/>
  <cols>
    <col min="1" max="1" width="1.5" style="15" customWidth="1"/>
    <col min="2" max="2" width="6" style="15" customWidth="1"/>
    <col min="3" max="3" width="4.375" style="15" customWidth="1"/>
    <col min="4" max="4" width="4.125" style="15" customWidth="1"/>
    <col min="5" max="5" width="9.75" style="15" customWidth="1"/>
    <col min="6" max="6" width="31.125" style="15" customWidth="1"/>
    <col min="7" max="7" width="9.25" style="15" customWidth="1"/>
    <col min="8" max="9" width="8.75" style="15" customWidth="1"/>
    <col min="10" max="10" width="8.5" style="15" customWidth="1"/>
    <col min="11" max="11" width="10.625" style="15" customWidth="1"/>
    <col min="12" max="12" width="1.5" style="15" customWidth="1"/>
    <col min="13" max="15" width="9.75" style="15" customWidth="1"/>
    <col min="16" max="16384" width="10" style="15"/>
  </cols>
  <sheetData>
    <row r="1" spans="1:12" ht="16.350000000000001" customHeight="1">
      <c r="A1" s="16"/>
      <c r="B1" s="42" t="s">
        <v>73</v>
      </c>
      <c r="C1" s="18"/>
      <c r="D1" s="18"/>
      <c r="E1" s="19"/>
      <c r="F1" s="19"/>
      <c r="G1" s="20"/>
      <c r="H1" s="20"/>
      <c r="I1" s="20"/>
      <c r="J1" s="20"/>
      <c r="L1" s="23"/>
    </row>
    <row r="2" spans="1:12" ht="22.9" customHeight="1">
      <c r="A2" s="16"/>
      <c r="B2" s="99" t="s">
        <v>74</v>
      </c>
      <c r="C2" s="99"/>
      <c r="D2" s="99"/>
      <c r="E2" s="99"/>
      <c r="F2" s="99"/>
      <c r="G2" s="99"/>
      <c r="H2" s="99"/>
      <c r="I2" s="99"/>
      <c r="J2" s="99"/>
      <c r="K2" s="99"/>
      <c r="L2" s="23" t="s">
        <v>3</v>
      </c>
    </row>
    <row r="3" spans="1:12" ht="19.5" customHeight="1">
      <c r="A3" s="21"/>
      <c r="B3" s="100" t="s">
        <v>5</v>
      </c>
      <c r="C3" s="100"/>
      <c r="D3" s="100"/>
      <c r="E3" s="100"/>
      <c r="F3" s="100"/>
      <c r="G3" s="21"/>
      <c r="H3" s="21"/>
      <c r="I3" s="71"/>
      <c r="J3" s="71"/>
      <c r="K3" s="33" t="s">
        <v>6</v>
      </c>
      <c r="L3" s="34"/>
    </row>
    <row r="4" spans="1:12" ht="24.4" customHeight="1">
      <c r="A4" s="23"/>
      <c r="B4" s="97" t="s">
        <v>9</v>
      </c>
      <c r="C4" s="97"/>
      <c r="D4" s="97"/>
      <c r="E4" s="97"/>
      <c r="F4" s="97"/>
      <c r="G4" s="97" t="s">
        <v>59</v>
      </c>
      <c r="H4" s="97" t="s">
        <v>75</v>
      </c>
      <c r="I4" s="101" t="s">
        <v>76</v>
      </c>
      <c r="J4" s="101" t="s">
        <v>77</v>
      </c>
      <c r="K4" s="101" t="s">
        <v>78</v>
      </c>
      <c r="L4" s="35"/>
    </row>
    <row r="5" spans="1:12" ht="24.4" customHeight="1">
      <c r="A5" s="25"/>
      <c r="B5" s="97" t="s">
        <v>79</v>
      </c>
      <c r="C5" s="97"/>
      <c r="D5" s="97"/>
      <c r="E5" s="97" t="s">
        <v>70</v>
      </c>
      <c r="F5" s="97" t="s">
        <v>71</v>
      </c>
      <c r="G5" s="97"/>
      <c r="H5" s="97"/>
      <c r="I5" s="101"/>
      <c r="J5" s="101"/>
      <c r="K5" s="101"/>
      <c r="L5" s="35"/>
    </row>
    <row r="6" spans="1:12" ht="24.4" customHeight="1">
      <c r="A6" s="25"/>
      <c r="B6" s="24" t="s">
        <v>80</v>
      </c>
      <c r="C6" s="24" t="s">
        <v>81</v>
      </c>
      <c r="D6" s="24" t="s">
        <v>82</v>
      </c>
      <c r="E6" s="97"/>
      <c r="F6" s="97"/>
      <c r="G6" s="97"/>
      <c r="H6" s="97"/>
      <c r="I6" s="101"/>
      <c r="J6" s="101"/>
      <c r="K6" s="101"/>
      <c r="L6" s="36"/>
    </row>
    <row r="7" spans="1:12" ht="35.1" customHeight="1">
      <c r="A7" s="26"/>
      <c r="B7" s="24"/>
      <c r="C7" s="24"/>
      <c r="D7" s="24"/>
      <c r="E7" s="24" t="s">
        <v>72</v>
      </c>
      <c r="F7" s="56"/>
      <c r="G7" s="40">
        <v>510.14</v>
      </c>
      <c r="H7" s="40">
        <v>510.14</v>
      </c>
      <c r="I7" s="27"/>
      <c r="J7" s="27"/>
      <c r="K7" s="27"/>
      <c r="L7" s="37"/>
    </row>
    <row r="8" spans="1:12" ht="35.1" customHeight="1">
      <c r="A8" s="102"/>
      <c r="B8" s="29">
        <v>207</v>
      </c>
      <c r="C8" s="95" t="s">
        <v>83</v>
      </c>
      <c r="D8" s="95" t="s">
        <v>84</v>
      </c>
      <c r="E8" s="29">
        <v>205003</v>
      </c>
      <c r="F8" s="29" t="s">
        <v>85</v>
      </c>
      <c r="G8" s="130">
        <v>391.12</v>
      </c>
      <c r="H8" s="130">
        <v>391.12</v>
      </c>
      <c r="I8" s="30"/>
      <c r="J8" s="30"/>
      <c r="K8" s="30"/>
      <c r="L8" s="36"/>
    </row>
    <row r="9" spans="1:12" ht="35.1" customHeight="1">
      <c r="A9" s="102"/>
      <c r="B9" s="29">
        <v>208</v>
      </c>
      <c r="C9" s="95" t="s">
        <v>86</v>
      </c>
      <c r="D9" s="95" t="s">
        <v>87</v>
      </c>
      <c r="E9" s="29">
        <v>205003</v>
      </c>
      <c r="F9" s="29" t="s">
        <v>88</v>
      </c>
      <c r="G9" s="130">
        <v>44.31</v>
      </c>
      <c r="H9" s="130">
        <v>44.31</v>
      </c>
      <c r="I9" s="30"/>
      <c r="J9" s="30"/>
      <c r="K9" s="30"/>
      <c r="L9" s="36"/>
    </row>
    <row r="10" spans="1:12" ht="35.1" customHeight="1">
      <c r="A10" s="31"/>
      <c r="B10" s="29">
        <v>208</v>
      </c>
      <c r="C10" s="95" t="s">
        <v>86</v>
      </c>
      <c r="D10" s="95" t="s">
        <v>86</v>
      </c>
      <c r="E10" s="29">
        <v>205003</v>
      </c>
      <c r="F10" s="29" t="s">
        <v>89</v>
      </c>
      <c r="G10" s="130">
        <v>32.97</v>
      </c>
      <c r="H10" s="130">
        <v>32.97</v>
      </c>
      <c r="I10" s="72"/>
      <c r="J10" s="81"/>
      <c r="K10" s="81"/>
      <c r="L10" s="63"/>
    </row>
    <row r="11" spans="1:12" ht="35.1" customHeight="1">
      <c r="B11" s="29">
        <v>221</v>
      </c>
      <c r="C11" s="95" t="s">
        <v>87</v>
      </c>
      <c r="D11" s="95" t="s">
        <v>83</v>
      </c>
      <c r="E11" s="29">
        <v>205003</v>
      </c>
      <c r="F11" s="29" t="s">
        <v>90</v>
      </c>
      <c r="G11" s="130">
        <v>41.74</v>
      </c>
      <c r="H11" s="130">
        <v>41.74</v>
      </c>
      <c r="I11" s="69"/>
      <c r="J11" s="69"/>
      <c r="K11" s="69"/>
    </row>
    <row r="12" spans="1:12" ht="35.1" customHeight="1">
      <c r="B12" s="24"/>
      <c r="C12" s="24"/>
      <c r="D12" s="24"/>
      <c r="E12" s="24"/>
      <c r="F12" s="40"/>
      <c r="G12" s="40"/>
      <c r="H12" s="56"/>
      <c r="I12" s="69"/>
      <c r="J12" s="69"/>
      <c r="K12" s="69"/>
    </row>
    <row r="13" spans="1:12" ht="35.1" customHeight="1">
      <c r="B13" s="24"/>
      <c r="C13" s="24"/>
      <c r="D13" s="24"/>
      <c r="E13" s="24"/>
      <c r="F13" s="40"/>
      <c r="G13" s="40"/>
      <c r="H13" s="56"/>
      <c r="I13" s="69"/>
      <c r="J13" s="69"/>
      <c r="K13" s="69"/>
    </row>
  </sheetData>
  <mergeCells count="12">
    <mergeCell ref="B2:K2"/>
    <mergeCell ref="B3:F3"/>
    <mergeCell ref="B4:F4"/>
    <mergeCell ref="B5:D5"/>
    <mergeCell ref="A8:A9"/>
    <mergeCell ref="E5:E6"/>
    <mergeCell ref="F5:F6"/>
    <mergeCell ref="G4:G6"/>
    <mergeCell ref="H4:H6"/>
    <mergeCell ref="I4:I6"/>
    <mergeCell ref="J4:J6"/>
    <mergeCell ref="K4:K6"/>
  </mergeCells>
  <phoneticPr fontId="32" type="noConversion"/>
  <pageMargins left="0.75" right="0.75" top="0.270000010728836" bottom="0.270000010728836" header="0" footer="0"/>
  <pageSetup paperSize="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J34"/>
  <sheetViews>
    <sheetView showZeros="0" workbookViewId="0">
      <pane ySplit="5" topLeftCell="A6" activePane="bottomLeft" state="frozen"/>
      <selection pane="bottomLeft" activeCell="H12" sqref="H12"/>
    </sheetView>
  </sheetViews>
  <sheetFormatPr defaultColWidth="10" defaultRowHeight="13.5"/>
  <cols>
    <col min="1" max="1" width="1.5" style="15" customWidth="1"/>
    <col min="2" max="2" width="28" style="15" customWidth="1"/>
    <col min="3" max="3" width="8.625" style="15" customWidth="1"/>
    <col min="4" max="4" width="23.75" style="15" customWidth="1"/>
    <col min="5" max="6" width="8.375" style="15" customWidth="1"/>
    <col min="7" max="7" width="11.375" style="15" customWidth="1"/>
    <col min="8" max="8" width="9.875" style="15" customWidth="1"/>
    <col min="9" max="9" width="11.125" style="15" customWidth="1"/>
    <col min="10" max="10" width="1.5" style="15" customWidth="1"/>
    <col min="11" max="13" width="9.75" style="15" customWidth="1"/>
    <col min="14" max="16384" width="10" style="15"/>
  </cols>
  <sheetData>
    <row r="1" spans="1:10" ht="16.350000000000001" customHeight="1">
      <c r="A1" s="74"/>
      <c r="B1" s="75" t="s">
        <v>91</v>
      </c>
      <c r="C1" s="76"/>
      <c r="D1" s="76"/>
      <c r="J1" s="57" t="s">
        <v>3</v>
      </c>
    </row>
    <row r="2" spans="1:10" ht="22.9" customHeight="1">
      <c r="A2" s="77"/>
      <c r="B2" s="96" t="s">
        <v>92</v>
      </c>
      <c r="C2" s="96"/>
      <c r="D2" s="96"/>
      <c r="E2" s="96"/>
      <c r="F2" s="96"/>
      <c r="G2" s="96"/>
      <c r="H2" s="96"/>
      <c r="I2" s="96"/>
      <c r="J2" s="57"/>
    </row>
    <row r="3" spans="1:10" ht="19.5" customHeight="1">
      <c r="A3" s="77"/>
      <c r="B3" s="100" t="s">
        <v>5</v>
      </c>
      <c r="C3" s="100"/>
      <c r="D3" s="19"/>
      <c r="I3" s="80" t="s">
        <v>6</v>
      </c>
      <c r="J3" s="57"/>
    </row>
    <row r="4" spans="1:10" ht="24.4" customHeight="1">
      <c r="A4" s="77"/>
      <c r="B4" s="97" t="s">
        <v>7</v>
      </c>
      <c r="C4" s="97"/>
      <c r="D4" s="97" t="s">
        <v>8</v>
      </c>
      <c r="E4" s="97"/>
      <c r="F4" s="97"/>
      <c r="G4" s="97"/>
      <c r="H4" s="97"/>
      <c r="I4" s="97"/>
      <c r="J4" s="57"/>
    </row>
    <row r="5" spans="1:10" ht="36" customHeight="1">
      <c r="A5" s="77"/>
      <c r="B5" s="24" t="s">
        <v>9</v>
      </c>
      <c r="C5" s="24" t="s">
        <v>10</v>
      </c>
      <c r="D5" s="24" t="s">
        <v>9</v>
      </c>
      <c r="E5" s="24" t="s">
        <v>59</v>
      </c>
      <c r="F5" s="39" t="s">
        <v>93</v>
      </c>
      <c r="G5" s="39" t="s">
        <v>94</v>
      </c>
      <c r="H5" s="39" t="s">
        <v>95</v>
      </c>
      <c r="I5" s="39" t="s">
        <v>96</v>
      </c>
      <c r="J5" s="57"/>
    </row>
    <row r="6" spans="1:10" ht="22.9" customHeight="1">
      <c r="A6" s="23"/>
      <c r="B6" s="28" t="s">
        <v>97</v>
      </c>
      <c r="C6" s="30">
        <v>510.14</v>
      </c>
      <c r="D6" s="28" t="s">
        <v>98</v>
      </c>
      <c r="E6" s="30">
        <f>SUM(F6:I6)</f>
        <v>510.14</v>
      </c>
      <c r="F6" s="30">
        <f>SUM(F7:F33)</f>
        <v>510.14</v>
      </c>
      <c r="G6" s="30">
        <f>SUM(G7:G33)</f>
        <v>0</v>
      </c>
      <c r="H6" s="30">
        <f>SUM(H7:H33)</f>
        <v>0</v>
      </c>
      <c r="I6" s="30">
        <f>SUM(I7:I33)</f>
        <v>0</v>
      </c>
      <c r="J6" s="36"/>
    </row>
    <row r="7" spans="1:10" ht="22.9" customHeight="1">
      <c r="A7" s="98"/>
      <c r="B7" s="28" t="s">
        <v>99</v>
      </c>
      <c r="C7" s="30"/>
      <c r="D7" s="28" t="s">
        <v>100</v>
      </c>
      <c r="E7" s="30">
        <f t="shared" ref="E7:E33" si="0">SUM(F7:I7)</f>
        <v>0</v>
      </c>
      <c r="F7" s="78"/>
      <c r="G7" s="78"/>
      <c r="H7" s="78"/>
      <c r="I7" s="78"/>
      <c r="J7" s="36"/>
    </row>
    <row r="8" spans="1:10" ht="22.9" customHeight="1">
      <c r="A8" s="98"/>
      <c r="B8" s="28" t="s">
        <v>101</v>
      </c>
      <c r="C8" s="30"/>
      <c r="D8" s="28" t="s">
        <v>102</v>
      </c>
      <c r="E8" s="30">
        <f t="shared" si="0"/>
        <v>0</v>
      </c>
      <c r="F8" s="78"/>
      <c r="G8" s="78"/>
      <c r="H8" s="78"/>
      <c r="I8" s="78"/>
      <c r="J8" s="36"/>
    </row>
    <row r="9" spans="1:10" ht="22.9" customHeight="1">
      <c r="A9" s="98"/>
      <c r="B9" s="28" t="s">
        <v>103</v>
      </c>
      <c r="C9" s="30"/>
      <c r="D9" s="28" t="s">
        <v>104</v>
      </c>
      <c r="E9" s="30">
        <f t="shared" si="0"/>
        <v>0</v>
      </c>
      <c r="F9" s="78"/>
      <c r="G9" s="78"/>
      <c r="H9" s="78"/>
      <c r="I9" s="78"/>
      <c r="J9" s="36"/>
    </row>
    <row r="10" spans="1:10" ht="22.9" customHeight="1">
      <c r="A10" s="23"/>
      <c r="B10" s="28" t="s">
        <v>105</v>
      </c>
      <c r="C10" s="30">
        <f>SUM(C11:C14)</f>
        <v>0</v>
      </c>
      <c r="D10" s="28" t="s">
        <v>106</v>
      </c>
      <c r="E10" s="30">
        <f t="shared" si="0"/>
        <v>0</v>
      </c>
      <c r="F10" s="78"/>
      <c r="G10" s="78"/>
      <c r="H10" s="78"/>
      <c r="I10" s="78"/>
      <c r="J10" s="36"/>
    </row>
    <row r="11" spans="1:10" ht="22.9" customHeight="1">
      <c r="A11" s="98"/>
      <c r="B11" s="28" t="s">
        <v>99</v>
      </c>
      <c r="C11" s="30"/>
      <c r="D11" s="28" t="s">
        <v>107</v>
      </c>
      <c r="E11" s="30">
        <f t="shared" si="0"/>
        <v>0</v>
      </c>
      <c r="F11" s="78"/>
      <c r="G11" s="78"/>
      <c r="H11" s="78"/>
      <c r="I11" s="78"/>
      <c r="J11" s="36"/>
    </row>
    <row r="12" spans="1:10" ht="22.9" customHeight="1">
      <c r="A12" s="98"/>
      <c r="B12" s="28" t="s">
        <v>101</v>
      </c>
      <c r="C12" s="30"/>
      <c r="D12" s="28" t="s">
        <v>108</v>
      </c>
      <c r="E12" s="30">
        <f t="shared" si="0"/>
        <v>0</v>
      </c>
      <c r="F12" s="78"/>
      <c r="G12" s="78"/>
      <c r="H12" s="78"/>
      <c r="I12" s="78"/>
      <c r="J12" s="36"/>
    </row>
    <row r="13" spans="1:10" ht="22.9" customHeight="1">
      <c r="A13" s="98"/>
      <c r="B13" s="28" t="s">
        <v>103</v>
      </c>
      <c r="C13" s="30"/>
      <c r="D13" s="28" t="s">
        <v>109</v>
      </c>
      <c r="E13" s="30">
        <v>391.12</v>
      </c>
      <c r="F13" s="30">
        <v>391.12</v>
      </c>
      <c r="G13" s="78"/>
      <c r="H13" s="78"/>
      <c r="I13" s="78"/>
      <c r="J13" s="36"/>
    </row>
    <row r="14" spans="1:10" ht="22.9" customHeight="1">
      <c r="A14" s="98"/>
      <c r="B14" s="28" t="s">
        <v>110</v>
      </c>
      <c r="C14" s="30"/>
      <c r="D14" s="28" t="s">
        <v>111</v>
      </c>
      <c r="E14" s="30">
        <v>77.28</v>
      </c>
      <c r="F14" s="30">
        <v>77.28</v>
      </c>
      <c r="G14" s="78"/>
      <c r="H14" s="78"/>
      <c r="I14" s="78"/>
      <c r="J14" s="36"/>
    </row>
    <row r="15" spans="1:10" ht="22.9" customHeight="1">
      <c r="A15" s="98"/>
      <c r="B15" s="28" t="s">
        <v>112</v>
      </c>
      <c r="C15" s="30"/>
      <c r="D15" s="28" t="s">
        <v>113</v>
      </c>
      <c r="E15" s="30">
        <f t="shared" si="0"/>
        <v>0</v>
      </c>
      <c r="F15" s="78"/>
      <c r="G15" s="78"/>
      <c r="H15" s="78"/>
      <c r="I15" s="78"/>
      <c r="J15" s="36"/>
    </row>
    <row r="16" spans="1:10" ht="22.9" customHeight="1">
      <c r="A16" s="98"/>
      <c r="B16" s="28" t="s">
        <v>112</v>
      </c>
      <c r="C16" s="30"/>
      <c r="D16" s="28" t="s">
        <v>114</v>
      </c>
      <c r="E16" s="30">
        <f t="shared" si="0"/>
        <v>0</v>
      </c>
      <c r="F16" s="78"/>
      <c r="G16" s="78"/>
      <c r="H16" s="78"/>
      <c r="I16" s="78"/>
      <c r="J16" s="36"/>
    </row>
    <row r="17" spans="1:10" ht="22.9" customHeight="1">
      <c r="A17" s="98"/>
      <c r="B17" s="28" t="s">
        <v>112</v>
      </c>
      <c r="C17" s="30"/>
      <c r="D17" s="28" t="s">
        <v>115</v>
      </c>
      <c r="E17" s="30">
        <f t="shared" si="0"/>
        <v>0</v>
      </c>
      <c r="F17" s="78"/>
      <c r="G17" s="78"/>
      <c r="H17" s="78"/>
      <c r="I17" s="78"/>
      <c r="J17" s="36"/>
    </row>
    <row r="18" spans="1:10" ht="22.9" customHeight="1">
      <c r="A18" s="98"/>
      <c r="B18" s="28" t="s">
        <v>112</v>
      </c>
      <c r="C18" s="30"/>
      <c r="D18" s="28" t="s">
        <v>116</v>
      </c>
      <c r="E18" s="30">
        <f t="shared" si="0"/>
        <v>0</v>
      </c>
      <c r="F18" s="78"/>
      <c r="G18" s="78"/>
      <c r="H18" s="78"/>
      <c r="I18" s="78"/>
      <c r="J18" s="36"/>
    </row>
    <row r="19" spans="1:10" ht="22.9" customHeight="1">
      <c r="A19" s="98"/>
      <c r="B19" s="28" t="s">
        <v>112</v>
      </c>
      <c r="C19" s="30"/>
      <c r="D19" s="28" t="s">
        <v>117</v>
      </c>
      <c r="E19" s="30">
        <f t="shared" si="0"/>
        <v>0</v>
      </c>
      <c r="F19" s="78"/>
      <c r="G19" s="78"/>
      <c r="H19" s="78"/>
      <c r="I19" s="78"/>
      <c r="J19" s="36"/>
    </row>
    <row r="20" spans="1:10" ht="22.9" customHeight="1">
      <c r="A20" s="98"/>
      <c r="B20" s="28" t="s">
        <v>112</v>
      </c>
      <c r="C20" s="30"/>
      <c r="D20" s="28" t="s">
        <v>118</v>
      </c>
      <c r="E20" s="30">
        <f t="shared" si="0"/>
        <v>0</v>
      </c>
      <c r="F20" s="78"/>
      <c r="G20" s="78"/>
      <c r="H20" s="78"/>
      <c r="I20" s="78"/>
      <c r="J20" s="36"/>
    </row>
    <row r="21" spans="1:10" ht="22.9" customHeight="1">
      <c r="A21" s="98"/>
      <c r="B21" s="28" t="s">
        <v>112</v>
      </c>
      <c r="C21" s="30"/>
      <c r="D21" s="28" t="s">
        <v>119</v>
      </c>
      <c r="E21" s="30">
        <f t="shared" si="0"/>
        <v>0</v>
      </c>
      <c r="F21" s="78"/>
      <c r="G21" s="78"/>
      <c r="H21" s="78"/>
      <c r="I21" s="78"/>
      <c r="J21" s="36"/>
    </row>
    <row r="22" spans="1:10" ht="22.9" customHeight="1">
      <c r="A22" s="98"/>
      <c r="B22" s="28" t="s">
        <v>112</v>
      </c>
      <c r="C22" s="30"/>
      <c r="D22" s="28" t="s">
        <v>120</v>
      </c>
      <c r="E22" s="30">
        <f t="shared" si="0"/>
        <v>0</v>
      </c>
      <c r="F22" s="78"/>
      <c r="G22" s="78"/>
      <c r="H22" s="78"/>
      <c r="I22" s="78"/>
      <c r="J22" s="36"/>
    </row>
    <row r="23" spans="1:10" ht="22.9" customHeight="1">
      <c r="A23" s="98"/>
      <c r="B23" s="28" t="s">
        <v>112</v>
      </c>
      <c r="C23" s="30"/>
      <c r="D23" s="28" t="s">
        <v>121</v>
      </c>
      <c r="E23" s="30">
        <f t="shared" si="0"/>
        <v>0</v>
      </c>
      <c r="F23" s="78"/>
      <c r="G23" s="78"/>
      <c r="H23" s="78"/>
      <c r="I23" s="78"/>
      <c r="J23" s="36"/>
    </row>
    <row r="24" spans="1:10" ht="22.9" customHeight="1">
      <c r="A24" s="98"/>
      <c r="B24" s="28" t="s">
        <v>112</v>
      </c>
      <c r="C24" s="30"/>
      <c r="D24" s="28" t="s">
        <v>122</v>
      </c>
      <c r="E24" s="30">
        <f t="shared" si="0"/>
        <v>0</v>
      </c>
      <c r="F24" s="78"/>
      <c r="G24" s="78"/>
      <c r="H24" s="78"/>
      <c r="I24" s="78"/>
      <c r="J24" s="36"/>
    </row>
    <row r="25" spans="1:10" ht="22.9" customHeight="1">
      <c r="A25" s="98"/>
      <c r="B25" s="28" t="s">
        <v>112</v>
      </c>
      <c r="C25" s="30"/>
      <c r="D25" s="28" t="s">
        <v>123</v>
      </c>
      <c r="E25" s="30">
        <f t="shared" si="0"/>
        <v>0</v>
      </c>
      <c r="F25" s="78"/>
      <c r="G25" s="78"/>
      <c r="H25" s="78"/>
      <c r="I25" s="78"/>
      <c r="J25" s="36"/>
    </row>
    <row r="26" spans="1:10" ht="22.9" customHeight="1">
      <c r="A26" s="98"/>
      <c r="B26" s="28" t="s">
        <v>112</v>
      </c>
      <c r="C26" s="30"/>
      <c r="D26" s="28" t="s">
        <v>124</v>
      </c>
      <c r="E26" s="30">
        <v>41.74</v>
      </c>
      <c r="F26" s="78">
        <v>41.74</v>
      </c>
      <c r="G26" s="78"/>
      <c r="H26" s="78"/>
      <c r="I26" s="78"/>
      <c r="J26" s="36"/>
    </row>
    <row r="27" spans="1:10" ht="22.9" customHeight="1">
      <c r="A27" s="98"/>
      <c r="B27" s="28" t="s">
        <v>112</v>
      </c>
      <c r="C27" s="30"/>
      <c r="D27" s="28" t="s">
        <v>125</v>
      </c>
      <c r="E27" s="30">
        <f t="shared" si="0"/>
        <v>0</v>
      </c>
      <c r="F27" s="78"/>
      <c r="G27" s="78"/>
      <c r="H27" s="78"/>
      <c r="I27" s="78"/>
      <c r="J27" s="36"/>
    </row>
    <row r="28" spans="1:10" ht="22.9" customHeight="1">
      <c r="A28" s="98"/>
      <c r="B28" s="28" t="s">
        <v>112</v>
      </c>
      <c r="C28" s="30"/>
      <c r="D28" s="28" t="s">
        <v>126</v>
      </c>
      <c r="E28" s="30">
        <f t="shared" si="0"/>
        <v>0</v>
      </c>
      <c r="F28" s="78"/>
      <c r="G28" s="78"/>
      <c r="H28" s="78"/>
      <c r="I28" s="78"/>
      <c r="J28" s="36"/>
    </row>
    <row r="29" spans="1:10" ht="22.9" customHeight="1">
      <c r="A29" s="98"/>
      <c r="B29" s="28" t="s">
        <v>112</v>
      </c>
      <c r="C29" s="30"/>
      <c r="D29" s="28" t="s">
        <v>127</v>
      </c>
      <c r="E29" s="30">
        <f t="shared" si="0"/>
        <v>0</v>
      </c>
      <c r="F29" s="78"/>
      <c r="G29" s="78"/>
      <c r="H29" s="78"/>
      <c r="I29" s="78"/>
      <c r="J29" s="36"/>
    </row>
    <row r="30" spans="1:10" ht="22.9" customHeight="1">
      <c r="A30" s="98"/>
      <c r="B30" s="28" t="s">
        <v>112</v>
      </c>
      <c r="C30" s="30"/>
      <c r="D30" s="28" t="s">
        <v>128</v>
      </c>
      <c r="E30" s="30">
        <f t="shared" si="0"/>
        <v>0</v>
      </c>
      <c r="F30" s="78"/>
      <c r="G30" s="78"/>
      <c r="H30" s="78"/>
      <c r="I30" s="78"/>
      <c r="J30" s="36"/>
    </row>
    <row r="31" spans="1:10" ht="22.9" customHeight="1">
      <c r="A31" s="98"/>
      <c r="B31" s="28" t="s">
        <v>112</v>
      </c>
      <c r="C31" s="30"/>
      <c r="D31" s="28" t="s">
        <v>129</v>
      </c>
      <c r="E31" s="30">
        <f t="shared" si="0"/>
        <v>0</v>
      </c>
      <c r="F31" s="78"/>
      <c r="G31" s="78"/>
      <c r="H31" s="78"/>
      <c r="I31" s="78"/>
      <c r="J31" s="36"/>
    </row>
    <row r="32" spans="1:10" ht="22.9" customHeight="1">
      <c r="A32" s="98"/>
      <c r="B32" s="28" t="s">
        <v>112</v>
      </c>
      <c r="C32" s="30"/>
      <c r="D32" s="28" t="s">
        <v>130</v>
      </c>
      <c r="E32" s="30">
        <f t="shared" si="0"/>
        <v>0</v>
      </c>
      <c r="F32" s="78"/>
      <c r="G32" s="78"/>
      <c r="H32" s="78"/>
      <c r="I32" s="78"/>
      <c r="J32" s="36"/>
    </row>
    <row r="33" spans="1:10" ht="22.9" customHeight="1">
      <c r="A33" s="98"/>
      <c r="B33" s="28" t="s">
        <v>112</v>
      </c>
      <c r="C33" s="30"/>
      <c r="D33" s="28" t="s">
        <v>131</v>
      </c>
      <c r="E33" s="30">
        <f t="shared" si="0"/>
        <v>0</v>
      </c>
      <c r="F33" s="78"/>
      <c r="G33" s="78"/>
      <c r="H33" s="78"/>
      <c r="I33" s="78"/>
      <c r="J33" s="36"/>
    </row>
    <row r="34" spans="1:10" ht="9.75" customHeight="1">
      <c r="A34" s="79"/>
      <c r="B34" s="79"/>
      <c r="C34" s="79"/>
      <c r="D34" s="19"/>
      <c r="E34" s="79"/>
      <c r="F34" s="79"/>
      <c r="G34" s="79"/>
      <c r="H34" s="79"/>
      <c r="I34" s="79"/>
      <c r="J34" s="60"/>
    </row>
  </sheetData>
  <mergeCells count="7">
    <mergeCell ref="A11:A13"/>
    <mergeCell ref="A14:A33"/>
    <mergeCell ref="B2:I2"/>
    <mergeCell ref="B3:C3"/>
    <mergeCell ref="B4:C4"/>
    <mergeCell ref="D4:I4"/>
    <mergeCell ref="A7:A9"/>
  </mergeCells>
  <phoneticPr fontId="32" type="noConversion"/>
  <pageMargins left="0.75" right="0.75" top="0.270000010728836" bottom="0.270000010728836" header="0" footer="0"/>
  <pageSetup paperSize="9" scale="48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AQ31"/>
  <sheetViews>
    <sheetView workbookViewId="0">
      <pane ySplit="6" topLeftCell="A7" activePane="bottomLeft" state="frozen"/>
      <selection pane="bottomLeft" activeCell="M13" sqref="M13"/>
    </sheetView>
  </sheetViews>
  <sheetFormatPr defaultRowHeight="13.5"/>
  <cols>
    <col min="1" max="1" width="1.5" style="15" customWidth="1"/>
    <col min="2" max="2" width="7.375" style="15" customWidth="1"/>
    <col min="3" max="3" width="3.875" style="15" customWidth="1"/>
    <col min="4" max="4" width="7.75" style="15" customWidth="1"/>
    <col min="5" max="5" width="30" style="15" customWidth="1"/>
    <col min="6" max="6" width="9.25" style="15" customWidth="1"/>
    <col min="7" max="7" width="10.25" style="15" customWidth="1"/>
    <col min="8" max="8" width="9.125" style="15" customWidth="1"/>
    <col min="9" max="9" width="10.125" style="15" customWidth="1"/>
    <col min="10" max="10" width="6.5" style="15" customWidth="1"/>
    <col min="11" max="12" width="6.25" style="15" customWidth="1"/>
    <col min="13" max="13" width="5.25" style="15" customWidth="1"/>
    <col min="14" max="14" width="3.25" style="15" customWidth="1"/>
    <col min="15" max="15" width="4.75" style="15" customWidth="1"/>
    <col min="16" max="16" width="5.375" style="15" customWidth="1"/>
    <col min="17" max="17" width="5.125" style="15" customWidth="1"/>
    <col min="18" max="18" width="4.125" style="15" customWidth="1"/>
    <col min="19" max="19" width="4.875" style="15" customWidth="1"/>
    <col min="20" max="20" width="5" style="15" customWidth="1"/>
    <col min="21" max="21" width="4.875" style="15" customWidth="1"/>
    <col min="22" max="22" width="4.625" style="15" customWidth="1"/>
    <col min="23" max="23" width="5.375" style="15" customWidth="1"/>
    <col min="24" max="24" width="4.125" style="15" customWidth="1"/>
    <col min="25" max="26" width="5.125" style="15" customWidth="1"/>
    <col min="27" max="27" width="3.875" style="15" customWidth="1"/>
    <col min="28" max="28" width="3.125" style="15" customWidth="1"/>
    <col min="29" max="29" width="5" style="15" customWidth="1"/>
    <col min="30" max="30" width="5.625" style="15" customWidth="1"/>
    <col min="31" max="31" width="4.875" style="15" customWidth="1"/>
    <col min="32" max="32" width="6.125" style="15" customWidth="1"/>
    <col min="33" max="33" width="5.875" style="15" customWidth="1"/>
    <col min="34" max="34" width="3.875" style="15" customWidth="1"/>
    <col min="35" max="35" width="5.5" style="15" customWidth="1"/>
    <col min="36" max="36" width="5.25" style="15" customWidth="1"/>
    <col min="37" max="37" width="3" style="15" customWidth="1"/>
    <col min="38" max="38" width="5.375" style="15" customWidth="1"/>
    <col min="39" max="39" width="5.125" style="15" customWidth="1"/>
    <col min="40" max="40" width="3.75" style="15" customWidth="1"/>
    <col min="41" max="41" width="4.625" style="15" customWidth="1"/>
    <col min="42" max="42" width="5.375" style="15" customWidth="1"/>
    <col min="43" max="43" width="1.5" style="15" customWidth="1"/>
    <col min="44" max="46" width="9.75" style="15" customWidth="1"/>
    <col min="47" max="16384" width="9" style="15"/>
  </cols>
  <sheetData>
    <row r="1" spans="1:43" ht="16.350000000000001" customHeight="1">
      <c r="A1" s="18"/>
      <c r="B1" s="44" t="s">
        <v>132</v>
      </c>
      <c r="C1" s="18"/>
      <c r="E1" s="45"/>
      <c r="F1" s="16"/>
      <c r="G1" s="16"/>
      <c r="H1" s="16"/>
      <c r="I1" s="45"/>
      <c r="J1" s="45"/>
      <c r="K1" s="16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Q1" s="57"/>
    </row>
    <row r="2" spans="1:43" ht="22.9" customHeight="1">
      <c r="A2" s="16"/>
      <c r="B2" s="99" t="s">
        <v>133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57"/>
    </row>
    <row r="3" spans="1:43" ht="19.5" customHeight="1">
      <c r="A3" s="21"/>
      <c r="B3" s="100" t="s">
        <v>5</v>
      </c>
      <c r="C3" s="100"/>
      <c r="D3" s="100"/>
      <c r="E3" s="100"/>
      <c r="G3" s="21"/>
      <c r="H3" s="46"/>
      <c r="I3" s="70"/>
      <c r="J3" s="70"/>
      <c r="K3" s="71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3"/>
      <c r="AN3" s="73"/>
      <c r="AO3" s="46" t="s">
        <v>6</v>
      </c>
      <c r="AP3" s="46"/>
      <c r="AQ3" s="57"/>
    </row>
    <row r="4" spans="1:43" ht="24.4" customHeight="1">
      <c r="A4" s="23"/>
      <c r="B4" s="97" t="s">
        <v>9</v>
      </c>
      <c r="C4" s="97"/>
      <c r="D4" s="97"/>
      <c r="E4" s="97"/>
      <c r="F4" s="97" t="s">
        <v>134</v>
      </c>
      <c r="G4" s="97" t="s">
        <v>135</v>
      </c>
      <c r="H4" s="97"/>
      <c r="I4" s="97"/>
      <c r="J4" s="97"/>
      <c r="K4" s="97"/>
      <c r="L4" s="97"/>
      <c r="M4" s="97"/>
      <c r="N4" s="97"/>
      <c r="O4" s="97"/>
      <c r="P4" s="97"/>
      <c r="Q4" s="97" t="s">
        <v>136</v>
      </c>
      <c r="R4" s="97"/>
      <c r="S4" s="97"/>
      <c r="T4" s="97"/>
      <c r="U4" s="97"/>
      <c r="V4" s="97"/>
      <c r="W4" s="97"/>
      <c r="X4" s="97"/>
      <c r="Y4" s="97"/>
      <c r="Z4" s="97"/>
      <c r="AA4" s="97" t="s">
        <v>137</v>
      </c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57"/>
    </row>
    <row r="5" spans="1:43" ht="36.950000000000003" customHeight="1">
      <c r="A5" s="23"/>
      <c r="B5" s="97" t="s">
        <v>79</v>
      </c>
      <c r="C5" s="97"/>
      <c r="D5" s="97" t="s">
        <v>70</v>
      </c>
      <c r="E5" s="97" t="s">
        <v>71</v>
      </c>
      <c r="F5" s="97"/>
      <c r="G5" s="97" t="s">
        <v>59</v>
      </c>
      <c r="H5" s="101" t="s">
        <v>138</v>
      </c>
      <c r="I5" s="101"/>
      <c r="J5" s="101"/>
      <c r="K5" s="101" t="s">
        <v>139</v>
      </c>
      <c r="L5" s="101"/>
      <c r="M5" s="101"/>
      <c r="N5" s="101" t="s">
        <v>140</v>
      </c>
      <c r="O5" s="101"/>
      <c r="P5" s="101"/>
      <c r="Q5" s="101" t="s">
        <v>59</v>
      </c>
      <c r="R5" s="101" t="s">
        <v>138</v>
      </c>
      <c r="S5" s="101"/>
      <c r="T5" s="101"/>
      <c r="U5" s="101" t="s">
        <v>139</v>
      </c>
      <c r="V5" s="101"/>
      <c r="W5" s="101"/>
      <c r="X5" s="101" t="s">
        <v>140</v>
      </c>
      <c r="Y5" s="101"/>
      <c r="Z5" s="101"/>
      <c r="AA5" s="101" t="s">
        <v>59</v>
      </c>
      <c r="AB5" s="101" t="s">
        <v>138</v>
      </c>
      <c r="AC5" s="101"/>
      <c r="AD5" s="101"/>
      <c r="AE5" s="101" t="s">
        <v>139</v>
      </c>
      <c r="AF5" s="101"/>
      <c r="AG5" s="101"/>
      <c r="AH5" s="101" t="s">
        <v>140</v>
      </c>
      <c r="AI5" s="101"/>
      <c r="AJ5" s="101"/>
      <c r="AK5" s="101" t="s">
        <v>141</v>
      </c>
      <c r="AL5" s="101"/>
      <c r="AM5" s="101"/>
      <c r="AN5" s="101" t="s">
        <v>96</v>
      </c>
      <c r="AO5" s="101"/>
      <c r="AP5" s="101"/>
      <c r="AQ5" s="57"/>
    </row>
    <row r="6" spans="1:43" ht="57" customHeight="1">
      <c r="A6" s="19"/>
      <c r="B6" s="24" t="s">
        <v>80</v>
      </c>
      <c r="C6" s="24" t="s">
        <v>81</v>
      </c>
      <c r="D6" s="97"/>
      <c r="E6" s="97"/>
      <c r="F6" s="97"/>
      <c r="G6" s="97"/>
      <c r="H6" s="39" t="s">
        <v>142</v>
      </c>
      <c r="I6" s="39" t="s">
        <v>75</v>
      </c>
      <c r="J6" s="39" t="s">
        <v>76</v>
      </c>
      <c r="K6" s="39" t="s">
        <v>142</v>
      </c>
      <c r="L6" s="39" t="s">
        <v>75</v>
      </c>
      <c r="M6" s="39" t="s">
        <v>76</v>
      </c>
      <c r="N6" s="39" t="s">
        <v>142</v>
      </c>
      <c r="O6" s="39" t="s">
        <v>75</v>
      </c>
      <c r="P6" s="39" t="s">
        <v>76</v>
      </c>
      <c r="Q6" s="101"/>
      <c r="R6" s="39" t="s">
        <v>142</v>
      </c>
      <c r="S6" s="39" t="s">
        <v>75</v>
      </c>
      <c r="T6" s="39" t="s">
        <v>76</v>
      </c>
      <c r="U6" s="39" t="s">
        <v>142</v>
      </c>
      <c r="V6" s="39" t="s">
        <v>75</v>
      </c>
      <c r="W6" s="39" t="s">
        <v>76</v>
      </c>
      <c r="X6" s="39" t="s">
        <v>142</v>
      </c>
      <c r="Y6" s="39" t="s">
        <v>75</v>
      </c>
      <c r="Z6" s="39" t="s">
        <v>76</v>
      </c>
      <c r="AA6" s="101"/>
      <c r="AB6" s="39" t="s">
        <v>142</v>
      </c>
      <c r="AC6" s="39" t="s">
        <v>75</v>
      </c>
      <c r="AD6" s="39" t="s">
        <v>76</v>
      </c>
      <c r="AE6" s="39" t="s">
        <v>142</v>
      </c>
      <c r="AF6" s="39" t="s">
        <v>75</v>
      </c>
      <c r="AG6" s="39" t="s">
        <v>76</v>
      </c>
      <c r="AH6" s="39" t="s">
        <v>142</v>
      </c>
      <c r="AI6" s="39" t="s">
        <v>75</v>
      </c>
      <c r="AJ6" s="39" t="s">
        <v>76</v>
      </c>
      <c r="AK6" s="39" t="s">
        <v>142</v>
      </c>
      <c r="AL6" s="39" t="s">
        <v>75</v>
      </c>
      <c r="AM6" s="39" t="s">
        <v>76</v>
      </c>
      <c r="AN6" s="39" t="s">
        <v>142</v>
      </c>
      <c r="AO6" s="39" t="s">
        <v>75</v>
      </c>
      <c r="AP6" s="39" t="s">
        <v>76</v>
      </c>
      <c r="AQ6" s="57"/>
    </row>
    <row r="7" spans="1:43" ht="30" customHeight="1">
      <c r="A7" s="23"/>
      <c r="B7" s="39"/>
      <c r="C7" s="39"/>
      <c r="D7" s="39"/>
      <c r="E7" s="131" t="s">
        <v>353</v>
      </c>
      <c r="F7" s="40">
        <v>510.14</v>
      </c>
      <c r="G7" s="40">
        <v>510.14</v>
      </c>
      <c r="H7" s="40">
        <v>510.14</v>
      </c>
      <c r="I7" s="40">
        <v>510.14</v>
      </c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57"/>
    </row>
    <row r="8" spans="1:43" ht="30" customHeight="1">
      <c r="A8" s="23"/>
      <c r="B8" s="24">
        <v>301</v>
      </c>
      <c r="C8" s="39"/>
      <c r="D8" s="39"/>
      <c r="E8" s="132" t="s">
        <v>177</v>
      </c>
      <c r="F8" s="131">
        <v>436.22</v>
      </c>
      <c r="G8" s="131">
        <v>436.22</v>
      </c>
      <c r="H8" s="131">
        <v>436.22</v>
      </c>
      <c r="I8" s="131">
        <v>436.22</v>
      </c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57"/>
    </row>
    <row r="9" spans="1:43" ht="30" customHeight="1">
      <c r="A9" s="23"/>
      <c r="B9" s="24">
        <v>301</v>
      </c>
      <c r="C9" s="64" t="s">
        <v>83</v>
      </c>
      <c r="D9" s="65">
        <v>205003</v>
      </c>
      <c r="E9" s="66" t="s">
        <v>143</v>
      </c>
      <c r="F9" s="24">
        <v>106.45</v>
      </c>
      <c r="G9" s="24">
        <v>106.45</v>
      </c>
      <c r="H9" s="133">
        <v>106.45</v>
      </c>
      <c r="I9" s="133">
        <v>106.45</v>
      </c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57"/>
    </row>
    <row r="10" spans="1:43" ht="30" customHeight="1">
      <c r="A10" s="67"/>
      <c r="B10" s="24">
        <v>301</v>
      </c>
      <c r="C10" s="64" t="s">
        <v>87</v>
      </c>
      <c r="D10" s="65">
        <v>205003</v>
      </c>
      <c r="E10" s="66" t="s">
        <v>144</v>
      </c>
      <c r="F10" s="24">
        <v>12.28</v>
      </c>
      <c r="G10" s="24">
        <v>12.28</v>
      </c>
      <c r="H10" s="133">
        <v>12.28</v>
      </c>
      <c r="I10" s="133">
        <v>12.28</v>
      </c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59"/>
    </row>
    <row r="11" spans="1:43" ht="30" customHeight="1">
      <c r="B11" s="24">
        <v>301</v>
      </c>
      <c r="C11" s="64" t="s">
        <v>145</v>
      </c>
      <c r="D11" s="65">
        <v>205003</v>
      </c>
      <c r="E11" s="66" t="s">
        <v>146</v>
      </c>
      <c r="F11" s="24">
        <v>175.83</v>
      </c>
      <c r="G11" s="24">
        <v>175.83</v>
      </c>
      <c r="H11" s="133">
        <v>175.83</v>
      </c>
      <c r="I11" s="133">
        <v>175.83</v>
      </c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</row>
    <row r="12" spans="1:43" ht="30" customHeight="1">
      <c r="B12" s="24">
        <v>301</v>
      </c>
      <c r="C12" s="64" t="s">
        <v>147</v>
      </c>
      <c r="D12" s="65">
        <v>205003</v>
      </c>
      <c r="E12" s="66" t="s">
        <v>148</v>
      </c>
      <c r="F12" s="24">
        <v>32.97</v>
      </c>
      <c r="G12" s="24">
        <v>32.97</v>
      </c>
      <c r="H12" s="133">
        <v>32.97</v>
      </c>
      <c r="I12" s="133">
        <v>32.97</v>
      </c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</row>
    <row r="13" spans="1:43" ht="30" customHeight="1">
      <c r="B13" s="24">
        <v>301</v>
      </c>
      <c r="C13" s="64" t="s">
        <v>149</v>
      </c>
      <c r="D13" s="65">
        <v>205003</v>
      </c>
      <c r="E13" s="66" t="s">
        <v>150</v>
      </c>
      <c r="F13" s="24">
        <v>25.78</v>
      </c>
      <c r="G13" s="24">
        <v>25.78</v>
      </c>
      <c r="H13" s="133">
        <v>25.78</v>
      </c>
      <c r="I13" s="133">
        <v>25.78</v>
      </c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</row>
    <row r="14" spans="1:43" ht="30" customHeight="1">
      <c r="B14" s="24">
        <v>301</v>
      </c>
      <c r="C14" s="64" t="s">
        <v>151</v>
      </c>
      <c r="D14" s="65">
        <v>205003</v>
      </c>
      <c r="E14" s="66" t="s">
        <v>152</v>
      </c>
      <c r="F14" s="24">
        <v>24.05</v>
      </c>
      <c r="G14" s="24">
        <v>24.05</v>
      </c>
      <c r="H14" s="133">
        <v>24.05</v>
      </c>
      <c r="I14" s="133">
        <v>24.05</v>
      </c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</row>
    <row r="15" spans="1:43" ht="30" customHeight="1">
      <c r="B15" s="24">
        <v>301</v>
      </c>
      <c r="C15" s="64" t="s">
        <v>153</v>
      </c>
      <c r="D15" s="65">
        <v>205003</v>
      </c>
      <c r="E15" s="66" t="s">
        <v>154</v>
      </c>
      <c r="F15" s="24">
        <v>4.12</v>
      </c>
      <c r="G15" s="24">
        <v>4.12</v>
      </c>
      <c r="H15" s="133">
        <v>4.12</v>
      </c>
      <c r="I15" s="133">
        <v>4.12</v>
      </c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</row>
    <row r="16" spans="1:43" ht="30" customHeight="1">
      <c r="B16" s="24">
        <v>301</v>
      </c>
      <c r="C16" s="64" t="s">
        <v>155</v>
      </c>
      <c r="D16" s="65">
        <v>205003</v>
      </c>
      <c r="E16" s="66" t="s">
        <v>90</v>
      </c>
      <c r="F16" s="24">
        <v>41.74</v>
      </c>
      <c r="G16" s="24">
        <v>41.74</v>
      </c>
      <c r="H16" s="133">
        <v>41.74</v>
      </c>
      <c r="I16" s="133">
        <v>41.74</v>
      </c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</row>
    <row r="17" spans="2:42" ht="30" customHeight="1">
      <c r="B17" s="24">
        <v>301</v>
      </c>
      <c r="C17" s="64" t="s">
        <v>156</v>
      </c>
      <c r="D17" s="65">
        <v>205003</v>
      </c>
      <c r="E17" s="66" t="s">
        <v>157</v>
      </c>
      <c r="F17" s="24">
        <v>13</v>
      </c>
      <c r="G17" s="24">
        <v>13</v>
      </c>
      <c r="H17" s="133">
        <v>13</v>
      </c>
      <c r="I17" s="133">
        <v>13</v>
      </c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</row>
    <row r="18" spans="2:42" ht="30" customHeight="1">
      <c r="B18" s="68">
        <v>302</v>
      </c>
      <c r="C18" s="64"/>
      <c r="D18" s="65"/>
      <c r="E18" s="136" t="s">
        <v>178</v>
      </c>
      <c r="F18" s="24">
        <v>38.270000000000003</v>
      </c>
      <c r="G18" s="24">
        <v>38.270000000000003</v>
      </c>
      <c r="H18" s="24">
        <v>38.270000000000003</v>
      </c>
      <c r="I18" s="24">
        <v>38.270000000000003</v>
      </c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</row>
    <row r="19" spans="2:42" ht="30" customHeight="1">
      <c r="B19" s="68">
        <v>302</v>
      </c>
      <c r="C19" s="64" t="s">
        <v>83</v>
      </c>
      <c r="D19" s="65">
        <v>205003</v>
      </c>
      <c r="E19" s="66" t="s">
        <v>158</v>
      </c>
      <c r="F19" s="68">
        <v>2.2999999999999998</v>
      </c>
      <c r="G19" s="68">
        <v>2.2999999999999998</v>
      </c>
      <c r="H19" s="137">
        <v>2.2999999999999998</v>
      </c>
      <c r="I19" s="137">
        <v>2.2999999999999998</v>
      </c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</row>
    <row r="20" spans="2:42" ht="30" customHeight="1">
      <c r="B20" s="68">
        <v>302</v>
      </c>
      <c r="C20" s="64" t="s">
        <v>86</v>
      </c>
      <c r="D20" s="65">
        <v>205003</v>
      </c>
      <c r="E20" s="66" t="s">
        <v>159</v>
      </c>
      <c r="F20" s="68">
        <v>0.77</v>
      </c>
      <c r="G20" s="68">
        <v>0.77</v>
      </c>
      <c r="H20" s="137">
        <v>0.77</v>
      </c>
      <c r="I20" s="137">
        <v>0.77</v>
      </c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</row>
    <row r="21" spans="2:42" ht="30" customHeight="1">
      <c r="B21" s="68">
        <v>302</v>
      </c>
      <c r="C21" s="64" t="s">
        <v>160</v>
      </c>
      <c r="D21" s="65">
        <v>205003</v>
      </c>
      <c r="E21" s="66" t="s">
        <v>161</v>
      </c>
      <c r="F21" s="68">
        <v>1.91</v>
      </c>
      <c r="G21" s="68">
        <v>1.91</v>
      </c>
      <c r="H21" s="137">
        <v>1.91</v>
      </c>
      <c r="I21" s="137">
        <v>1.91</v>
      </c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</row>
    <row r="22" spans="2:42" ht="30" customHeight="1">
      <c r="B22" s="68">
        <v>302</v>
      </c>
      <c r="C22" s="64" t="s">
        <v>145</v>
      </c>
      <c r="D22" s="65">
        <v>205003</v>
      </c>
      <c r="E22" s="66" t="s">
        <v>162</v>
      </c>
      <c r="F22" s="68">
        <v>1.95</v>
      </c>
      <c r="G22" s="68">
        <v>1.95</v>
      </c>
      <c r="H22" s="137">
        <v>1.95</v>
      </c>
      <c r="I22" s="137">
        <v>1.95</v>
      </c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</row>
    <row r="23" spans="2:42" ht="30" customHeight="1">
      <c r="B23" s="68">
        <v>302</v>
      </c>
      <c r="C23" s="64" t="s">
        <v>151</v>
      </c>
      <c r="D23" s="65">
        <v>205003</v>
      </c>
      <c r="E23" s="66" t="s">
        <v>163</v>
      </c>
      <c r="F23" s="68">
        <v>7.65</v>
      </c>
      <c r="G23" s="68">
        <v>7.65</v>
      </c>
      <c r="H23" s="137">
        <v>7.65</v>
      </c>
      <c r="I23" s="137">
        <v>7.65</v>
      </c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</row>
    <row r="24" spans="2:42" ht="30" customHeight="1">
      <c r="B24" s="68">
        <v>302</v>
      </c>
      <c r="C24" s="64" t="s">
        <v>164</v>
      </c>
      <c r="D24" s="65">
        <v>205003</v>
      </c>
      <c r="E24" s="66" t="s">
        <v>165</v>
      </c>
      <c r="F24" s="68">
        <v>0.49</v>
      </c>
      <c r="G24" s="68">
        <v>0.49</v>
      </c>
      <c r="H24" s="137">
        <v>0.49</v>
      </c>
      <c r="I24" s="137">
        <v>0.49</v>
      </c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</row>
    <row r="25" spans="2:42" ht="30" customHeight="1">
      <c r="B25" s="68">
        <v>302</v>
      </c>
      <c r="C25" s="64" t="s">
        <v>166</v>
      </c>
      <c r="D25" s="65">
        <v>205003</v>
      </c>
      <c r="E25" s="66" t="s">
        <v>167</v>
      </c>
      <c r="F25" s="68">
        <v>5.89</v>
      </c>
      <c r="G25" s="68">
        <v>5.89</v>
      </c>
      <c r="H25" s="137">
        <v>5.89</v>
      </c>
      <c r="I25" s="137">
        <v>5.89</v>
      </c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</row>
    <row r="26" spans="2:42" ht="30" customHeight="1">
      <c r="B26" s="68">
        <v>302</v>
      </c>
      <c r="C26" s="64" t="s">
        <v>168</v>
      </c>
      <c r="D26" s="65">
        <v>205003</v>
      </c>
      <c r="E26" s="66" t="s">
        <v>169</v>
      </c>
      <c r="F26" s="68">
        <v>4.8600000000000003</v>
      </c>
      <c r="G26" s="68">
        <v>4.8600000000000003</v>
      </c>
      <c r="H26" s="137">
        <v>4.8600000000000003</v>
      </c>
      <c r="I26" s="137">
        <v>4.8600000000000003</v>
      </c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</row>
    <row r="27" spans="2:42" ht="30" customHeight="1">
      <c r="B27" s="68">
        <v>302</v>
      </c>
      <c r="C27" s="64" t="s">
        <v>170</v>
      </c>
      <c r="D27" s="65">
        <v>205003</v>
      </c>
      <c r="E27" s="66" t="s">
        <v>171</v>
      </c>
      <c r="F27" s="68">
        <v>3.24</v>
      </c>
      <c r="G27" s="68">
        <v>3.24</v>
      </c>
      <c r="H27" s="137">
        <v>3.24</v>
      </c>
      <c r="I27" s="137">
        <v>3.24</v>
      </c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</row>
    <row r="28" spans="2:42" ht="30" customHeight="1">
      <c r="B28" s="68">
        <v>302</v>
      </c>
      <c r="C28" s="64" t="s">
        <v>156</v>
      </c>
      <c r="D28" s="65">
        <v>205003</v>
      </c>
      <c r="E28" s="66" t="s">
        <v>172</v>
      </c>
      <c r="F28" s="68">
        <v>9.2100000000000009</v>
      </c>
      <c r="G28" s="68">
        <v>9.2100000000000009</v>
      </c>
      <c r="H28" s="137">
        <v>9.2100000000000009</v>
      </c>
      <c r="I28" s="137">
        <v>9.2100000000000009</v>
      </c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</row>
    <row r="29" spans="2:42" ht="30" customHeight="1">
      <c r="B29" s="68">
        <v>303</v>
      </c>
      <c r="C29" s="64"/>
      <c r="D29" s="65"/>
      <c r="E29" s="138" t="s">
        <v>179</v>
      </c>
      <c r="F29" s="68">
        <v>35.65</v>
      </c>
      <c r="G29" s="68">
        <v>35.65</v>
      </c>
      <c r="H29" s="68">
        <v>35.65</v>
      </c>
      <c r="I29" s="68">
        <v>35.65</v>
      </c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</row>
    <row r="30" spans="2:42" ht="30" customHeight="1">
      <c r="B30" s="68">
        <v>303</v>
      </c>
      <c r="C30" s="64" t="s">
        <v>87</v>
      </c>
      <c r="D30" s="65">
        <v>205003</v>
      </c>
      <c r="E30" s="66" t="s">
        <v>173</v>
      </c>
      <c r="F30" s="68">
        <v>33.729999999999997</v>
      </c>
      <c r="G30" s="68">
        <v>33.729999999999997</v>
      </c>
      <c r="H30" s="137">
        <v>33.729999999999997</v>
      </c>
      <c r="I30" s="137">
        <v>33.729999999999997</v>
      </c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</row>
    <row r="31" spans="2:42" ht="30" customHeight="1">
      <c r="B31" s="68">
        <v>303</v>
      </c>
      <c r="C31" s="64" t="s">
        <v>145</v>
      </c>
      <c r="D31" s="65">
        <v>205003</v>
      </c>
      <c r="E31" s="66" t="s">
        <v>174</v>
      </c>
      <c r="F31" s="68">
        <v>1.92</v>
      </c>
      <c r="G31" s="68">
        <v>1.92</v>
      </c>
      <c r="H31" s="137">
        <v>1.92</v>
      </c>
      <c r="I31" s="137">
        <v>1.92</v>
      </c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</row>
  </sheetData>
  <mergeCells count="24">
    <mergeCell ref="AK5:AM5"/>
    <mergeCell ref="AN5:AP5"/>
    <mergeCell ref="D5:D6"/>
    <mergeCell ref="E5:E6"/>
    <mergeCell ref="F4:F6"/>
    <mergeCell ref="G5:G6"/>
    <mergeCell ref="Q5:Q6"/>
    <mergeCell ref="AA5:AA6"/>
    <mergeCell ref="U5:W5"/>
    <mergeCell ref="X5:Z5"/>
    <mergeCell ref="AB5:AD5"/>
    <mergeCell ref="AE5:AG5"/>
    <mergeCell ref="AH5:AJ5"/>
    <mergeCell ref="B5:C5"/>
    <mergeCell ref="H5:J5"/>
    <mergeCell ref="K5:M5"/>
    <mergeCell ref="N5:P5"/>
    <mergeCell ref="R5:T5"/>
    <mergeCell ref="B2:AP2"/>
    <mergeCell ref="B3:E3"/>
    <mergeCell ref="B4:E4"/>
    <mergeCell ref="G4:P4"/>
    <mergeCell ref="Q4:Z4"/>
    <mergeCell ref="AA4:AP4"/>
  </mergeCells>
  <phoneticPr fontId="32" type="noConversion"/>
  <pageMargins left="0.75" right="0.75" top="0.270000010728836" bottom="0.270000010728836" header="0" footer="0"/>
  <pageSetup paperSize="8" scale="4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DE12"/>
  <sheetViews>
    <sheetView showZeros="0" workbookViewId="0">
      <pane ySplit="6" topLeftCell="A7" activePane="bottomLeft" state="frozen"/>
      <selection pane="bottomLeft" activeCell="E18" sqref="E18"/>
    </sheetView>
  </sheetViews>
  <sheetFormatPr defaultColWidth="10" defaultRowHeight="13.5"/>
  <cols>
    <col min="1" max="1" width="1.5" style="15" customWidth="1"/>
    <col min="2" max="4" width="6.125" style="15" customWidth="1"/>
    <col min="5" max="5" width="31.125" style="15" customWidth="1"/>
    <col min="6" max="6" width="9.5" style="15" customWidth="1"/>
    <col min="7" max="7" width="10.375" style="15" customWidth="1"/>
    <col min="8" max="8" width="9.875" style="15" customWidth="1"/>
    <col min="9" max="9" width="5.5" style="15" customWidth="1"/>
    <col min="10" max="10" width="7.75" style="15" customWidth="1"/>
    <col min="11" max="11" width="8.875" style="15" customWidth="1"/>
    <col min="12" max="12" width="13.125" style="15" customWidth="1"/>
    <col min="13" max="13" width="8.125" style="15" customWidth="1"/>
    <col min="14" max="14" width="12.5" style="15" customWidth="1"/>
    <col min="15" max="15" width="12" style="15" customWidth="1"/>
    <col min="16" max="16" width="11.875" style="15" customWidth="1"/>
    <col min="17" max="17" width="11.75" style="15" customWidth="1"/>
    <col min="18" max="18" width="6.75" style="15" customWidth="1"/>
    <col min="19" max="19" width="11.25" style="15" customWidth="1"/>
    <col min="20" max="20" width="7.125" style="15" customWidth="1"/>
    <col min="21" max="21" width="7.375" style="15" customWidth="1"/>
    <col min="22" max="22" width="6.25" style="15" customWidth="1"/>
    <col min="23" max="23" width="8" style="15" customWidth="1"/>
    <col min="24" max="24" width="7.75" style="15" customWidth="1"/>
    <col min="25" max="25" width="7.125" style="15" customWidth="1"/>
    <col min="26" max="26" width="7.625" style="15" customWidth="1"/>
    <col min="27" max="27" width="7" style="15" customWidth="1"/>
    <col min="28" max="28" width="7.125" style="15" customWidth="1"/>
    <col min="29" max="29" width="9.125" style="15" customWidth="1"/>
    <col min="30" max="30" width="11.75" style="15" customWidth="1"/>
    <col min="31" max="31" width="10.625" style="15" customWidth="1"/>
    <col min="32" max="32" width="8.375" style="15" customWidth="1"/>
    <col min="33" max="33" width="8" style="15" customWidth="1"/>
    <col min="34" max="34" width="7" style="15" customWidth="1"/>
    <col min="35" max="35" width="8.75" style="15" customWidth="1"/>
    <col min="36" max="37" width="8.25" style="15" customWidth="1"/>
    <col min="38" max="38" width="7.375" style="15" customWidth="1"/>
    <col min="39" max="39" width="8" style="15" customWidth="1"/>
    <col min="40" max="40" width="7.25" style="15" customWidth="1"/>
    <col min="41" max="41" width="6.375" style="15" customWidth="1"/>
    <col min="42" max="42" width="6.875" style="15" customWidth="1"/>
    <col min="43" max="43" width="9.125" style="15" customWidth="1"/>
    <col min="44" max="44" width="7.75" style="15" customWidth="1"/>
    <col min="45" max="45" width="9.125" style="15" customWidth="1"/>
    <col min="46" max="46" width="10.625" style="15" customWidth="1"/>
    <col min="47" max="48" width="8.625" style="15" customWidth="1"/>
    <col min="49" max="49" width="9.25" style="15" customWidth="1"/>
    <col min="50" max="50" width="7.375" style="15" customWidth="1"/>
    <col min="51" max="51" width="6.5" style="15" customWidth="1"/>
    <col min="52" max="52" width="5.875" style="15" customWidth="1"/>
    <col min="53" max="54" width="6.875" style="15" customWidth="1"/>
    <col min="55" max="55" width="5.5" style="15" customWidth="1"/>
    <col min="56" max="56" width="9.125" style="15" customWidth="1"/>
    <col min="57" max="57" width="8.375" style="15" customWidth="1"/>
    <col min="58" max="58" width="10.625" style="15" customWidth="1"/>
    <col min="59" max="59" width="8.5" style="15" customWidth="1"/>
    <col min="60" max="61" width="10" style="15" customWidth="1"/>
    <col min="62" max="62" width="7.5" style="15" customWidth="1"/>
    <col min="63" max="63" width="7.125" style="15" customWidth="1"/>
    <col min="64" max="64" width="16.375" style="15" customWidth="1"/>
    <col min="65" max="65" width="7.875" style="15" customWidth="1"/>
    <col min="66" max="66" width="8.25" style="15" customWidth="1"/>
    <col min="67" max="67" width="8.125" style="15" customWidth="1"/>
    <col min="68" max="68" width="8.375" style="15" customWidth="1"/>
    <col min="69" max="69" width="7.875" style="15" customWidth="1"/>
    <col min="70" max="70" width="5.875" style="15" customWidth="1"/>
    <col min="71" max="71" width="11.875" style="15" customWidth="1"/>
    <col min="72" max="72" width="5.625" style="15" customWidth="1"/>
    <col min="73" max="73" width="8.625" style="15" customWidth="1"/>
    <col min="74" max="74" width="10.25" style="15" customWidth="1"/>
    <col min="75" max="75" width="9.125" style="15" customWidth="1"/>
    <col min="76" max="76" width="8.75" style="15" customWidth="1"/>
    <col min="77" max="77" width="7.875" style="15" customWidth="1"/>
    <col min="78" max="78" width="9.125" style="15" customWidth="1"/>
    <col min="79" max="79" width="7.875" style="15" customWidth="1"/>
    <col min="80" max="80" width="8.75" style="15" customWidth="1"/>
    <col min="81" max="81" width="8.125" style="15" customWidth="1"/>
    <col min="82" max="82" width="7.625" style="15" customWidth="1"/>
    <col min="83" max="83" width="8.625" style="15" customWidth="1"/>
    <col min="84" max="84" width="6.25" style="15" customWidth="1"/>
    <col min="85" max="85" width="5.75" style="15" customWidth="1"/>
    <col min="86" max="86" width="6.5" style="15" customWidth="1"/>
    <col min="87" max="87" width="9.375" style="15" customWidth="1"/>
    <col min="88" max="88" width="4.875" style="15" customWidth="1"/>
    <col min="89" max="89" width="8.5" style="15" customWidth="1"/>
    <col min="90" max="90" width="8.875" style="15" customWidth="1"/>
    <col min="91" max="91" width="10.25" style="15" customWidth="1"/>
    <col min="92" max="92" width="8.375" style="15" customWidth="1"/>
    <col min="93" max="93" width="8.5" style="15" customWidth="1"/>
    <col min="94" max="94" width="8.25" style="15" customWidth="1"/>
    <col min="95" max="95" width="8.5" style="15" customWidth="1"/>
    <col min="96" max="96" width="8.125" style="15" customWidth="1"/>
    <col min="97" max="97" width="10.75" style="15" customWidth="1"/>
    <col min="98" max="98" width="9.125" style="15" customWidth="1"/>
    <col min="99" max="99" width="8.625" style="15" customWidth="1"/>
    <col min="100" max="100" width="10" style="15" customWidth="1"/>
    <col min="101" max="101" width="10.375" style="15" customWidth="1"/>
    <col min="102" max="102" width="11.375" style="15" customWidth="1"/>
    <col min="103" max="103" width="12.375" style="15" customWidth="1"/>
    <col min="104" max="104" width="9.875" style="15" customWidth="1"/>
    <col min="105" max="105" width="13.5" style="15" customWidth="1"/>
    <col min="106" max="106" width="7.5" style="15" customWidth="1"/>
    <col min="107" max="107" width="8.25" style="15" customWidth="1"/>
    <col min="108" max="108" width="8.625" style="15" customWidth="1"/>
    <col min="109" max="109" width="1.5" style="15" customWidth="1"/>
    <col min="110" max="111" width="9.75" style="15" customWidth="1"/>
    <col min="112" max="16384" width="10" style="15"/>
  </cols>
  <sheetData>
    <row r="1" spans="1:109" ht="16.350000000000001" customHeight="1">
      <c r="A1" s="16"/>
      <c r="B1" s="42" t="s">
        <v>175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  <c r="CN1" s="42"/>
      <c r="CO1" s="42"/>
      <c r="CP1" s="42"/>
      <c r="CQ1" s="42"/>
      <c r="CR1" s="42"/>
      <c r="CS1" s="42"/>
      <c r="CT1" s="42"/>
      <c r="CU1" s="42"/>
      <c r="CV1" s="42"/>
      <c r="CW1" s="42"/>
      <c r="CX1" s="42"/>
      <c r="CY1" s="42"/>
      <c r="CZ1" s="42"/>
      <c r="DE1" s="23"/>
    </row>
    <row r="2" spans="1:109" ht="22.9" customHeight="1">
      <c r="A2" s="16"/>
      <c r="B2" s="99" t="s">
        <v>176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  <c r="BM2" s="99"/>
      <c r="BN2" s="99"/>
      <c r="BO2" s="99"/>
      <c r="BP2" s="99"/>
      <c r="BQ2" s="99"/>
      <c r="BR2" s="99"/>
      <c r="BS2" s="99"/>
      <c r="BT2" s="99"/>
      <c r="BU2" s="99"/>
      <c r="BV2" s="99"/>
      <c r="BW2" s="99"/>
      <c r="BX2" s="99"/>
      <c r="BY2" s="99"/>
      <c r="BZ2" s="99"/>
      <c r="CA2" s="99"/>
      <c r="CB2" s="99"/>
      <c r="CC2" s="99"/>
      <c r="CD2" s="99"/>
      <c r="CE2" s="99"/>
      <c r="CF2" s="99"/>
      <c r="CG2" s="99"/>
      <c r="CH2" s="99"/>
      <c r="CI2" s="99"/>
      <c r="CJ2" s="99"/>
      <c r="CK2" s="99"/>
      <c r="CL2" s="99"/>
      <c r="CM2" s="99"/>
      <c r="CN2" s="99"/>
      <c r="CO2" s="99"/>
      <c r="CP2" s="99"/>
      <c r="CQ2" s="99"/>
      <c r="CR2" s="99"/>
      <c r="CS2" s="99"/>
      <c r="CT2" s="99"/>
      <c r="CU2" s="99"/>
      <c r="CV2" s="99"/>
      <c r="CW2" s="99"/>
      <c r="CX2" s="99"/>
      <c r="CY2" s="99"/>
      <c r="CZ2" s="99"/>
      <c r="DA2" s="99"/>
      <c r="DB2" s="99"/>
      <c r="DC2" s="99"/>
      <c r="DD2" s="99"/>
      <c r="DE2" s="23" t="s">
        <v>3</v>
      </c>
    </row>
    <row r="3" spans="1:109" ht="19.5" customHeight="1">
      <c r="A3" s="21"/>
      <c r="B3" s="100" t="s">
        <v>5</v>
      </c>
      <c r="C3" s="100"/>
      <c r="D3" s="100"/>
      <c r="E3" s="100"/>
      <c r="F3" s="21"/>
      <c r="G3" s="103" t="s">
        <v>6</v>
      </c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  <c r="BE3" s="103"/>
      <c r="BF3" s="103"/>
      <c r="BG3" s="103"/>
      <c r="BH3" s="103"/>
      <c r="BI3" s="103"/>
      <c r="BJ3" s="103"/>
      <c r="BK3" s="103"/>
      <c r="BL3" s="103"/>
      <c r="BM3" s="103"/>
      <c r="BN3" s="103"/>
      <c r="BO3" s="103"/>
      <c r="BP3" s="103"/>
      <c r="BQ3" s="103"/>
      <c r="BR3" s="103"/>
      <c r="BS3" s="103"/>
      <c r="BT3" s="103"/>
      <c r="BU3" s="103"/>
      <c r="BV3" s="103"/>
      <c r="BW3" s="103"/>
      <c r="BX3" s="103"/>
      <c r="BY3" s="103"/>
      <c r="BZ3" s="103"/>
      <c r="CA3" s="103"/>
      <c r="CB3" s="103"/>
      <c r="CC3" s="103"/>
      <c r="CD3" s="103"/>
      <c r="CE3" s="103"/>
      <c r="CF3" s="103"/>
      <c r="CG3" s="103"/>
      <c r="CH3" s="103"/>
      <c r="CI3" s="103"/>
      <c r="CJ3" s="103"/>
      <c r="CK3" s="103"/>
      <c r="CL3" s="103"/>
      <c r="CM3" s="103"/>
      <c r="CN3" s="103"/>
      <c r="CO3" s="103"/>
      <c r="CP3" s="103"/>
      <c r="CQ3" s="103"/>
      <c r="CR3" s="103"/>
      <c r="CS3" s="103"/>
      <c r="CT3" s="103"/>
      <c r="CU3" s="103"/>
      <c r="CV3" s="103"/>
      <c r="CW3" s="103"/>
      <c r="CX3" s="103"/>
      <c r="CY3" s="103"/>
      <c r="CZ3" s="103"/>
      <c r="DA3" s="103"/>
      <c r="DB3" s="103"/>
      <c r="DC3" s="103"/>
      <c r="DD3" s="103"/>
      <c r="DE3" s="34"/>
    </row>
    <row r="4" spans="1:109" ht="30" customHeight="1">
      <c r="A4" s="19"/>
      <c r="B4" s="97" t="s">
        <v>9</v>
      </c>
      <c r="C4" s="97"/>
      <c r="D4" s="97"/>
      <c r="E4" s="97"/>
      <c r="F4" s="97" t="s">
        <v>59</v>
      </c>
      <c r="G4" s="101" t="s">
        <v>177</v>
      </c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 t="s">
        <v>178</v>
      </c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 t="s">
        <v>179</v>
      </c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39" t="s">
        <v>180</v>
      </c>
      <c r="BH4" s="101" t="s">
        <v>181</v>
      </c>
      <c r="BI4" s="101"/>
      <c r="BJ4" s="101"/>
      <c r="BK4" s="101"/>
      <c r="BL4" s="101" t="s">
        <v>182</v>
      </c>
      <c r="BM4" s="101"/>
      <c r="BN4" s="101" t="s">
        <v>183</v>
      </c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01" t="s">
        <v>184</v>
      </c>
      <c r="CA4" s="101"/>
      <c r="CB4" s="101"/>
      <c r="CC4" s="101"/>
      <c r="CD4" s="101"/>
      <c r="CE4" s="101"/>
      <c r="CF4" s="101"/>
      <c r="CG4" s="101"/>
      <c r="CH4" s="101"/>
      <c r="CI4" s="101"/>
      <c r="CJ4" s="101"/>
      <c r="CK4" s="101"/>
      <c r="CL4" s="101"/>
      <c r="CM4" s="101"/>
      <c r="CN4" s="101"/>
      <c r="CO4" s="101"/>
      <c r="CP4" s="101" t="s">
        <v>185</v>
      </c>
      <c r="CQ4" s="101"/>
      <c r="CR4" s="101" t="s">
        <v>186</v>
      </c>
      <c r="CS4" s="101"/>
      <c r="CT4" s="101"/>
      <c r="CU4" s="101"/>
      <c r="CV4" s="101"/>
      <c r="CW4" s="101" t="s">
        <v>187</v>
      </c>
      <c r="CX4" s="101"/>
      <c r="CY4" s="101"/>
      <c r="CZ4" s="101" t="s">
        <v>188</v>
      </c>
      <c r="DA4" s="101"/>
      <c r="DB4" s="101"/>
      <c r="DC4" s="101"/>
      <c r="DD4" s="101"/>
      <c r="DE4" s="19"/>
    </row>
    <row r="5" spans="1:109" ht="30" customHeight="1">
      <c r="A5" s="19"/>
      <c r="B5" s="97" t="s">
        <v>79</v>
      </c>
      <c r="C5" s="97"/>
      <c r="D5" s="97"/>
      <c r="E5" s="97" t="s">
        <v>189</v>
      </c>
      <c r="F5" s="97"/>
      <c r="G5" s="101" t="s">
        <v>143</v>
      </c>
      <c r="H5" s="101" t="s">
        <v>144</v>
      </c>
      <c r="I5" s="101" t="s">
        <v>190</v>
      </c>
      <c r="J5" s="101" t="s">
        <v>191</v>
      </c>
      <c r="K5" s="101" t="s">
        <v>146</v>
      </c>
      <c r="L5" s="101" t="s">
        <v>148</v>
      </c>
      <c r="M5" s="101" t="s">
        <v>192</v>
      </c>
      <c r="N5" s="101" t="s">
        <v>150</v>
      </c>
      <c r="O5" s="101" t="s">
        <v>152</v>
      </c>
      <c r="P5" s="101" t="s">
        <v>154</v>
      </c>
      <c r="Q5" s="101" t="s">
        <v>90</v>
      </c>
      <c r="R5" s="101" t="s">
        <v>193</v>
      </c>
      <c r="S5" s="101" t="s">
        <v>157</v>
      </c>
      <c r="T5" s="101" t="s">
        <v>158</v>
      </c>
      <c r="U5" s="101" t="s">
        <v>194</v>
      </c>
      <c r="V5" s="101" t="s">
        <v>195</v>
      </c>
      <c r="W5" s="101" t="s">
        <v>196</v>
      </c>
      <c r="X5" s="101" t="s">
        <v>159</v>
      </c>
      <c r="Y5" s="101" t="s">
        <v>161</v>
      </c>
      <c r="Z5" s="101" t="s">
        <v>162</v>
      </c>
      <c r="AA5" s="101" t="s">
        <v>197</v>
      </c>
      <c r="AB5" s="101" t="s">
        <v>198</v>
      </c>
      <c r="AC5" s="101" t="s">
        <v>163</v>
      </c>
      <c r="AD5" s="101" t="s">
        <v>199</v>
      </c>
      <c r="AE5" s="101" t="s">
        <v>200</v>
      </c>
      <c r="AF5" s="101" t="s">
        <v>201</v>
      </c>
      <c r="AG5" s="101" t="s">
        <v>202</v>
      </c>
      <c r="AH5" s="101" t="s">
        <v>203</v>
      </c>
      <c r="AI5" s="101" t="s">
        <v>165</v>
      </c>
      <c r="AJ5" s="101" t="s">
        <v>204</v>
      </c>
      <c r="AK5" s="101" t="s">
        <v>205</v>
      </c>
      <c r="AL5" s="101" t="s">
        <v>206</v>
      </c>
      <c r="AM5" s="101" t="s">
        <v>207</v>
      </c>
      <c r="AN5" s="101" t="s">
        <v>208</v>
      </c>
      <c r="AO5" s="101" t="s">
        <v>167</v>
      </c>
      <c r="AP5" s="101" t="s">
        <v>169</v>
      </c>
      <c r="AQ5" s="101" t="s">
        <v>171</v>
      </c>
      <c r="AR5" s="101" t="s">
        <v>209</v>
      </c>
      <c r="AS5" s="101" t="s">
        <v>210</v>
      </c>
      <c r="AT5" s="101" t="s">
        <v>172</v>
      </c>
      <c r="AU5" s="101" t="s">
        <v>211</v>
      </c>
      <c r="AV5" s="101" t="s">
        <v>173</v>
      </c>
      <c r="AW5" s="101" t="s">
        <v>212</v>
      </c>
      <c r="AX5" s="101" t="s">
        <v>213</v>
      </c>
      <c r="AY5" s="101" t="s">
        <v>214</v>
      </c>
      <c r="AZ5" s="101" t="s">
        <v>215</v>
      </c>
      <c r="BA5" s="101" t="s">
        <v>174</v>
      </c>
      <c r="BB5" s="101" t="s">
        <v>216</v>
      </c>
      <c r="BC5" s="101" t="s">
        <v>217</v>
      </c>
      <c r="BD5" s="101" t="s">
        <v>218</v>
      </c>
      <c r="BE5" s="101" t="s">
        <v>219</v>
      </c>
      <c r="BF5" s="101" t="s">
        <v>220</v>
      </c>
      <c r="BG5" s="101" t="s">
        <v>221</v>
      </c>
      <c r="BH5" s="101" t="s">
        <v>222</v>
      </c>
      <c r="BI5" s="101" t="s">
        <v>223</v>
      </c>
      <c r="BJ5" s="101" t="s">
        <v>224</v>
      </c>
      <c r="BK5" s="101" t="s">
        <v>225</v>
      </c>
      <c r="BL5" s="101" t="s">
        <v>226</v>
      </c>
      <c r="BM5" s="101" t="s">
        <v>227</v>
      </c>
      <c r="BN5" s="101" t="s">
        <v>228</v>
      </c>
      <c r="BO5" s="101" t="s">
        <v>229</v>
      </c>
      <c r="BP5" s="101" t="s">
        <v>230</v>
      </c>
      <c r="BQ5" s="101" t="s">
        <v>231</v>
      </c>
      <c r="BR5" s="101" t="s">
        <v>232</v>
      </c>
      <c r="BS5" s="101" t="s">
        <v>233</v>
      </c>
      <c r="BT5" s="101" t="s">
        <v>234</v>
      </c>
      <c r="BU5" s="101" t="s">
        <v>235</v>
      </c>
      <c r="BV5" s="101" t="s">
        <v>236</v>
      </c>
      <c r="BW5" s="101" t="s">
        <v>237</v>
      </c>
      <c r="BX5" s="101" t="s">
        <v>238</v>
      </c>
      <c r="BY5" s="101" t="s">
        <v>239</v>
      </c>
      <c r="BZ5" s="101" t="s">
        <v>228</v>
      </c>
      <c r="CA5" s="101" t="s">
        <v>229</v>
      </c>
      <c r="CB5" s="101" t="s">
        <v>230</v>
      </c>
      <c r="CC5" s="101" t="s">
        <v>231</v>
      </c>
      <c r="CD5" s="101" t="s">
        <v>232</v>
      </c>
      <c r="CE5" s="101" t="s">
        <v>233</v>
      </c>
      <c r="CF5" s="101" t="s">
        <v>234</v>
      </c>
      <c r="CG5" s="101" t="s">
        <v>240</v>
      </c>
      <c r="CH5" s="101" t="s">
        <v>241</v>
      </c>
      <c r="CI5" s="101" t="s">
        <v>242</v>
      </c>
      <c r="CJ5" s="101" t="s">
        <v>243</v>
      </c>
      <c r="CK5" s="101" t="s">
        <v>235</v>
      </c>
      <c r="CL5" s="101" t="s">
        <v>236</v>
      </c>
      <c r="CM5" s="101" t="s">
        <v>237</v>
      </c>
      <c r="CN5" s="101" t="s">
        <v>238</v>
      </c>
      <c r="CO5" s="101" t="s">
        <v>244</v>
      </c>
      <c r="CP5" s="101" t="s">
        <v>245</v>
      </c>
      <c r="CQ5" s="101" t="s">
        <v>246</v>
      </c>
      <c r="CR5" s="101" t="s">
        <v>245</v>
      </c>
      <c r="CS5" s="101" t="s">
        <v>247</v>
      </c>
      <c r="CT5" s="101" t="s">
        <v>248</v>
      </c>
      <c r="CU5" s="101" t="s">
        <v>249</v>
      </c>
      <c r="CV5" s="101" t="s">
        <v>246</v>
      </c>
      <c r="CW5" s="101" t="s">
        <v>250</v>
      </c>
      <c r="CX5" s="101" t="s">
        <v>251</v>
      </c>
      <c r="CY5" s="101" t="s">
        <v>252</v>
      </c>
      <c r="CZ5" s="101" t="s">
        <v>253</v>
      </c>
      <c r="DA5" s="101" t="s">
        <v>254</v>
      </c>
      <c r="DB5" s="101" t="s">
        <v>255</v>
      </c>
      <c r="DC5" s="101" t="s">
        <v>256</v>
      </c>
      <c r="DD5" s="101" t="s">
        <v>188</v>
      </c>
      <c r="DE5" s="19"/>
    </row>
    <row r="6" spans="1:109" ht="30" customHeight="1">
      <c r="A6" s="25"/>
      <c r="B6" s="24" t="s">
        <v>80</v>
      </c>
      <c r="C6" s="24" t="s">
        <v>81</v>
      </c>
      <c r="D6" s="24" t="s">
        <v>82</v>
      </c>
      <c r="E6" s="97"/>
      <c r="F6" s="97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  <c r="BG6" s="101"/>
      <c r="BH6" s="101"/>
      <c r="BI6" s="101"/>
      <c r="BJ6" s="101"/>
      <c r="BK6" s="101"/>
      <c r="BL6" s="101"/>
      <c r="BM6" s="101"/>
      <c r="BN6" s="101"/>
      <c r="BO6" s="101"/>
      <c r="BP6" s="101"/>
      <c r="BQ6" s="101"/>
      <c r="BR6" s="101"/>
      <c r="BS6" s="101"/>
      <c r="BT6" s="101"/>
      <c r="BU6" s="101"/>
      <c r="BV6" s="101"/>
      <c r="BW6" s="101"/>
      <c r="BX6" s="101"/>
      <c r="BY6" s="101"/>
      <c r="BZ6" s="101"/>
      <c r="CA6" s="101"/>
      <c r="CB6" s="101"/>
      <c r="CC6" s="101"/>
      <c r="CD6" s="101"/>
      <c r="CE6" s="101"/>
      <c r="CF6" s="101"/>
      <c r="CG6" s="101"/>
      <c r="CH6" s="101"/>
      <c r="CI6" s="101"/>
      <c r="CJ6" s="101"/>
      <c r="CK6" s="101"/>
      <c r="CL6" s="101"/>
      <c r="CM6" s="101"/>
      <c r="CN6" s="101"/>
      <c r="CO6" s="101"/>
      <c r="CP6" s="101"/>
      <c r="CQ6" s="101"/>
      <c r="CR6" s="101"/>
      <c r="CS6" s="101"/>
      <c r="CT6" s="101"/>
      <c r="CU6" s="101"/>
      <c r="CV6" s="101"/>
      <c r="CW6" s="101"/>
      <c r="CX6" s="101"/>
      <c r="CY6" s="101"/>
      <c r="CZ6" s="101"/>
      <c r="DA6" s="101"/>
      <c r="DB6" s="101"/>
      <c r="DC6" s="101"/>
      <c r="DD6" s="101"/>
      <c r="DE6" s="36"/>
    </row>
    <row r="7" spans="1:109" ht="30" customHeight="1">
      <c r="A7" s="26"/>
      <c r="B7" s="24"/>
      <c r="C7" s="24"/>
      <c r="D7" s="24"/>
      <c r="E7" s="24" t="s">
        <v>72</v>
      </c>
      <c r="F7" s="40">
        <f t="shared" ref="F7:N7" si="0">SUM(F8:F11)</f>
        <v>510.14</v>
      </c>
      <c r="G7" s="40">
        <f t="shared" si="0"/>
        <v>106.45</v>
      </c>
      <c r="H7" s="40">
        <f t="shared" si="0"/>
        <v>12.28</v>
      </c>
      <c r="I7" s="40">
        <f t="shared" si="0"/>
        <v>0</v>
      </c>
      <c r="J7" s="40">
        <f t="shared" si="0"/>
        <v>0</v>
      </c>
      <c r="K7" s="40">
        <f t="shared" si="0"/>
        <v>175.83</v>
      </c>
      <c r="L7" s="40">
        <f t="shared" si="0"/>
        <v>32.97</v>
      </c>
      <c r="M7" s="40">
        <f t="shared" si="0"/>
        <v>0</v>
      </c>
      <c r="N7" s="40">
        <f t="shared" si="0"/>
        <v>25.78</v>
      </c>
      <c r="O7" s="40">
        <v>24.05</v>
      </c>
      <c r="P7" s="40">
        <f t="shared" ref="P7:CA7" si="1">SUM(P8:P11)</f>
        <v>4.12</v>
      </c>
      <c r="Q7" s="40">
        <f t="shared" si="1"/>
        <v>41.74</v>
      </c>
      <c r="R7" s="40">
        <f t="shared" si="1"/>
        <v>0</v>
      </c>
      <c r="S7" s="40">
        <f t="shared" si="1"/>
        <v>13</v>
      </c>
      <c r="T7" s="40">
        <f t="shared" si="1"/>
        <v>2.2999999999999998</v>
      </c>
      <c r="U7" s="40">
        <f t="shared" si="1"/>
        <v>0</v>
      </c>
      <c r="V7" s="40">
        <f t="shared" si="1"/>
        <v>0</v>
      </c>
      <c r="W7" s="40">
        <f t="shared" si="1"/>
        <v>0</v>
      </c>
      <c r="X7" s="40">
        <f t="shared" si="1"/>
        <v>0.77</v>
      </c>
      <c r="Y7" s="40">
        <f t="shared" si="1"/>
        <v>1.91</v>
      </c>
      <c r="Z7" s="40">
        <f t="shared" si="1"/>
        <v>1.95</v>
      </c>
      <c r="AA7" s="40">
        <f t="shared" si="1"/>
        <v>0</v>
      </c>
      <c r="AB7" s="40">
        <f t="shared" si="1"/>
        <v>0</v>
      </c>
      <c r="AC7" s="40">
        <f t="shared" si="1"/>
        <v>7.65</v>
      </c>
      <c r="AD7" s="40">
        <f t="shared" si="1"/>
        <v>0</v>
      </c>
      <c r="AE7" s="40">
        <f t="shared" si="1"/>
        <v>0</v>
      </c>
      <c r="AF7" s="40">
        <f t="shared" si="1"/>
        <v>0</v>
      </c>
      <c r="AG7" s="40">
        <f t="shared" si="1"/>
        <v>0</v>
      </c>
      <c r="AH7" s="40">
        <f t="shared" si="1"/>
        <v>0</v>
      </c>
      <c r="AI7" s="40">
        <f t="shared" si="1"/>
        <v>0.49</v>
      </c>
      <c r="AJ7" s="40">
        <f t="shared" si="1"/>
        <v>0</v>
      </c>
      <c r="AK7" s="40">
        <f t="shared" si="1"/>
        <v>0</v>
      </c>
      <c r="AL7" s="40">
        <f t="shared" si="1"/>
        <v>0</v>
      </c>
      <c r="AM7" s="40">
        <f t="shared" si="1"/>
        <v>0</v>
      </c>
      <c r="AN7" s="40">
        <f t="shared" si="1"/>
        <v>0</v>
      </c>
      <c r="AO7" s="40">
        <f t="shared" si="1"/>
        <v>5.89</v>
      </c>
      <c r="AP7" s="40">
        <f t="shared" si="1"/>
        <v>4.8600000000000003</v>
      </c>
      <c r="AQ7" s="40">
        <f t="shared" si="1"/>
        <v>3.24</v>
      </c>
      <c r="AR7" s="40">
        <f t="shared" si="1"/>
        <v>0</v>
      </c>
      <c r="AS7" s="40">
        <f t="shared" si="1"/>
        <v>0</v>
      </c>
      <c r="AT7" s="40">
        <f t="shared" si="1"/>
        <v>9.2100000000000009</v>
      </c>
      <c r="AU7" s="40">
        <f t="shared" si="1"/>
        <v>0</v>
      </c>
      <c r="AV7" s="40">
        <f t="shared" si="1"/>
        <v>33.729999999999997</v>
      </c>
      <c r="AW7" s="40">
        <f t="shared" si="1"/>
        <v>0</v>
      </c>
      <c r="AX7" s="40">
        <f t="shared" si="1"/>
        <v>0</v>
      </c>
      <c r="AY7" s="40">
        <f t="shared" si="1"/>
        <v>0</v>
      </c>
      <c r="AZ7" s="40">
        <f t="shared" si="1"/>
        <v>0</v>
      </c>
      <c r="BA7" s="40">
        <f t="shared" si="1"/>
        <v>1.92</v>
      </c>
      <c r="BB7" s="40">
        <f t="shared" si="1"/>
        <v>0</v>
      </c>
      <c r="BC7" s="40">
        <f t="shared" si="1"/>
        <v>0</v>
      </c>
      <c r="BD7" s="40">
        <f t="shared" si="1"/>
        <v>0</v>
      </c>
      <c r="BE7" s="40">
        <f t="shared" si="1"/>
        <v>0</v>
      </c>
      <c r="BF7" s="40">
        <f t="shared" si="1"/>
        <v>0</v>
      </c>
      <c r="BG7" s="40">
        <f t="shared" si="1"/>
        <v>0</v>
      </c>
      <c r="BH7" s="40">
        <f t="shared" si="1"/>
        <v>0</v>
      </c>
      <c r="BI7" s="40">
        <f t="shared" si="1"/>
        <v>0</v>
      </c>
      <c r="BJ7" s="40">
        <f t="shared" si="1"/>
        <v>0</v>
      </c>
      <c r="BK7" s="40">
        <f t="shared" si="1"/>
        <v>0</v>
      </c>
      <c r="BL7" s="40">
        <f t="shared" si="1"/>
        <v>0</v>
      </c>
      <c r="BM7" s="40">
        <f t="shared" si="1"/>
        <v>0</v>
      </c>
      <c r="BN7" s="40">
        <f t="shared" si="1"/>
        <v>0</v>
      </c>
      <c r="BO7" s="40">
        <f t="shared" si="1"/>
        <v>0</v>
      </c>
      <c r="BP7" s="40">
        <f t="shared" si="1"/>
        <v>0</v>
      </c>
      <c r="BQ7" s="40">
        <f t="shared" si="1"/>
        <v>0</v>
      </c>
      <c r="BR7" s="40">
        <f t="shared" si="1"/>
        <v>0</v>
      </c>
      <c r="BS7" s="40">
        <f t="shared" si="1"/>
        <v>0</v>
      </c>
      <c r="BT7" s="40">
        <f t="shared" si="1"/>
        <v>0</v>
      </c>
      <c r="BU7" s="40">
        <f t="shared" si="1"/>
        <v>0</v>
      </c>
      <c r="BV7" s="40">
        <f t="shared" si="1"/>
        <v>0</v>
      </c>
      <c r="BW7" s="40">
        <f t="shared" si="1"/>
        <v>0</v>
      </c>
      <c r="BX7" s="40">
        <f t="shared" si="1"/>
        <v>0</v>
      </c>
      <c r="BY7" s="40">
        <f t="shared" si="1"/>
        <v>0</v>
      </c>
      <c r="BZ7" s="40">
        <f t="shared" si="1"/>
        <v>0</v>
      </c>
      <c r="CA7" s="40">
        <f t="shared" si="1"/>
        <v>0</v>
      </c>
      <c r="CB7" s="40">
        <f t="shared" ref="CB7:DD7" si="2">SUM(CB8:CB11)</f>
        <v>0</v>
      </c>
      <c r="CC7" s="40">
        <f t="shared" si="2"/>
        <v>0</v>
      </c>
      <c r="CD7" s="40">
        <f t="shared" si="2"/>
        <v>0</v>
      </c>
      <c r="CE7" s="40">
        <f t="shared" si="2"/>
        <v>0</v>
      </c>
      <c r="CF7" s="40">
        <f t="shared" si="2"/>
        <v>0</v>
      </c>
      <c r="CG7" s="40">
        <f t="shared" si="2"/>
        <v>0</v>
      </c>
      <c r="CH7" s="40">
        <f t="shared" si="2"/>
        <v>0</v>
      </c>
      <c r="CI7" s="40">
        <f t="shared" si="2"/>
        <v>0</v>
      </c>
      <c r="CJ7" s="40">
        <f t="shared" si="2"/>
        <v>0</v>
      </c>
      <c r="CK7" s="40">
        <f t="shared" si="2"/>
        <v>0</v>
      </c>
      <c r="CL7" s="40">
        <f t="shared" si="2"/>
        <v>0</v>
      </c>
      <c r="CM7" s="40">
        <f t="shared" si="2"/>
        <v>0</v>
      </c>
      <c r="CN7" s="40">
        <f t="shared" si="2"/>
        <v>0</v>
      </c>
      <c r="CO7" s="40">
        <f t="shared" si="2"/>
        <v>0</v>
      </c>
      <c r="CP7" s="40">
        <f t="shared" si="2"/>
        <v>0</v>
      </c>
      <c r="CQ7" s="40">
        <f t="shared" si="2"/>
        <v>0</v>
      </c>
      <c r="CR7" s="40">
        <f t="shared" si="2"/>
        <v>0</v>
      </c>
      <c r="CS7" s="40">
        <f t="shared" si="2"/>
        <v>0</v>
      </c>
      <c r="CT7" s="40">
        <f t="shared" si="2"/>
        <v>0</v>
      </c>
      <c r="CU7" s="40">
        <f t="shared" si="2"/>
        <v>0</v>
      </c>
      <c r="CV7" s="40">
        <f t="shared" si="2"/>
        <v>0</v>
      </c>
      <c r="CW7" s="40">
        <f t="shared" si="2"/>
        <v>0</v>
      </c>
      <c r="CX7" s="40">
        <f t="shared" si="2"/>
        <v>0</v>
      </c>
      <c r="CY7" s="40">
        <f t="shared" si="2"/>
        <v>0</v>
      </c>
      <c r="CZ7" s="40">
        <f t="shared" si="2"/>
        <v>0</v>
      </c>
      <c r="DA7" s="40">
        <f t="shared" si="2"/>
        <v>0</v>
      </c>
      <c r="DB7" s="40">
        <f t="shared" si="2"/>
        <v>0</v>
      </c>
      <c r="DC7" s="40">
        <f t="shared" si="2"/>
        <v>0</v>
      </c>
      <c r="DD7" s="40">
        <f t="shared" si="2"/>
        <v>0</v>
      </c>
      <c r="DE7" s="37"/>
    </row>
    <row r="8" spans="1:109" ht="30" customHeight="1">
      <c r="A8" s="25"/>
      <c r="B8" s="133">
        <v>207</v>
      </c>
      <c r="C8" s="135" t="s">
        <v>83</v>
      </c>
      <c r="D8" s="135" t="s">
        <v>84</v>
      </c>
      <c r="E8" s="134" t="s">
        <v>85</v>
      </c>
      <c r="F8" s="61">
        <v>399.78</v>
      </c>
      <c r="G8" s="61">
        <v>106.45</v>
      </c>
      <c r="H8" s="61">
        <v>12.28</v>
      </c>
      <c r="I8" s="61"/>
      <c r="J8" s="61"/>
      <c r="K8" s="61">
        <v>175.83</v>
      </c>
      <c r="L8" s="61"/>
      <c r="M8" s="61"/>
      <c r="N8" s="61">
        <v>25.78</v>
      </c>
      <c r="O8" s="61">
        <v>24.05</v>
      </c>
      <c r="P8" s="61">
        <v>4.12</v>
      </c>
      <c r="Q8" s="61"/>
      <c r="R8" s="61"/>
      <c r="S8" s="61">
        <v>13</v>
      </c>
      <c r="T8" s="61">
        <v>2.2999999999999998</v>
      </c>
      <c r="U8" s="61"/>
      <c r="V8" s="61"/>
      <c r="W8" s="61"/>
      <c r="X8" s="61">
        <v>0.77</v>
      </c>
      <c r="Y8" s="61">
        <v>1.91</v>
      </c>
      <c r="Z8" s="61">
        <v>1.95</v>
      </c>
      <c r="AA8" s="61"/>
      <c r="AB8" s="61"/>
      <c r="AC8" s="61">
        <v>7.65</v>
      </c>
      <c r="AD8" s="61"/>
      <c r="AE8" s="61"/>
      <c r="AF8" s="61"/>
      <c r="AG8" s="61"/>
      <c r="AH8" s="61"/>
      <c r="AI8" s="61">
        <v>0.49</v>
      </c>
      <c r="AJ8" s="61"/>
      <c r="AK8" s="61"/>
      <c r="AL8" s="61"/>
      <c r="AM8" s="61"/>
      <c r="AN8" s="61"/>
      <c r="AO8" s="61">
        <v>5.89</v>
      </c>
      <c r="AP8" s="61">
        <v>4.8600000000000003</v>
      </c>
      <c r="AQ8" s="61">
        <v>3.24</v>
      </c>
      <c r="AR8" s="61"/>
      <c r="AS8" s="61"/>
      <c r="AT8" s="61">
        <v>9.2100000000000009</v>
      </c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41"/>
      <c r="BH8" s="61"/>
      <c r="BI8" s="61"/>
      <c r="BJ8" s="61"/>
      <c r="BK8" s="61"/>
      <c r="BL8" s="41"/>
      <c r="BM8" s="41"/>
      <c r="BN8" s="61"/>
      <c r="BO8" s="61"/>
      <c r="BP8" s="61"/>
      <c r="BQ8" s="61"/>
      <c r="BR8" s="61"/>
      <c r="BS8" s="61"/>
      <c r="BT8" s="61"/>
      <c r="BU8" s="61"/>
      <c r="BV8" s="61"/>
      <c r="BW8" s="61"/>
      <c r="BX8" s="61"/>
      <c r="BY8" s="61"/>
      <c r="BZ8" s="61"/>
      <c r="CA8" s="61"/>
      <c r="CB8" s="61"/>
      <c r="CC8" s="61"/>
      <c r="CD8" s="61"/>
      <c r="CE8" s="61"/>
      <c r="CF8" s="61"/>
      <c r="CG8" s="61"/>
      <c r="CH8" s="61"/>
      <c r="CI8" s="61"/>
      <c r="CJ8" s="61"/>
      <c r="CK8" s="61"/>
      <c r="CL8" s="61"/>
      <c r="CM8" s="61"/>
      <c r="CN8" s="61"/>
      <c r="CO8" s="61"/>
      <c r="CP8" s="61"/>
      <c r="CQ8" s="61"/>
      <c r="CR8" s="61"/>
      <c r="CS8" s="61"/>
      <c r="CT8" s="61"/>
      <c r="CU8" s="61"/>
      <c r="CV8" s="61"/>
      <c r="CW8" s="61"/>
      <c r="CX8" s="61"/>
      <c r="CY8" s="61"/>
      <c r="CZ8" s="61"/>
      <c r="DA8" s="61"/>
      <c r="DB8" s="61"/>
      <c r="DC8" s="61"/>
      <c r="DD8" s="61"/>
      <c r="DE8" s="35"/>
    </row>
    <row r="9" spans="1:109" ht="30" customHeight="1">
      <c r="A9" s="25"/>
      <c r="B9" s="133">
        <v>208</v>
      </c>
      <c r="C9" s="135" t="s">
        <v>86</v>
      </c>
      <c r="D9" s="135" t="s">
        <v>87</v>
      </c>
      <c r="E9" s="134" t="s">
        <v>88</v>
      </c>
      <c r="F9" s="61">
        <v>35.65</v>
      </c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>
        <v>33.729999999999997</v>
      </c>
      <c r="AW9" s="61"/>
      <c r="AX9" s="61"/>
      <c r="AY9" s="61"/>
      <c r="AZ9" s="61"/>
      <c r="BA9" s="61">
        <v>1.92</v>
      </c>
      <c r="BB9" s="61"/>
      <c r="BC9" s="61"/>
      <c r="BD9" s="61"/>
      <c r="BE9" s="61"/>
      <c r="BF9" s="61"/>
      <c r="BG9" s="41"/>
      <c r="BH9" s="61"/>
      <c r="BI9" s="61"/>
      <c r="BJ9" s="61"/>
      <c r="BK9" s="61"/>
      <c r="BL9" s="41"/>
      <c r="BM9" s="4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35"/>
    </row>
    <row r="10" spans="1:109" ht="30" customHeight="1">
      <c r="A10" s="31"/>
      <c r="B10" s="133">
        <v>208</v>
      </c>
      <c r="C10" s="135" t="s">
        <v>86</v>
      </c>
      <c r="D10" s="135" t="s">
        <v>86</v>
      </c>
      <c r="E10" s="134" t="s">
        <v>89</v>
      </c>
      <c r="F10" s="61">
        <v>32.97</v>
      </c>
      <c r="G10" s="61"/>
      <c r="H10" s="61"/>
      <c r="I10" s="61"/>
      <c r="J10" s="61"/>
      <c r="K10" s="61"/>
      <c r="L10" s="61">
        <v>32.97</v>
      </c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41"/>
      <c r="BH10" s="61"/>
      <c r="BI10" s="61"/>
      <c r="BJ10" s="61"/>
      <c r="BK10" s="61"/>
      <c r="BL10" s="41"/>
      <c r="BM10" s="4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3"/>
    </row>
    <row r="11" spans="1:109" ht="30" customHeight="1">
      <c r="B11" s="133">
        <v>221</v>
      </c>
      <c r="C11" s="135" t="s">
        <v>87</v>
      </c>
      <c r="D11" s="135" t="s">
        <v>83</v>
      </c>
      <c r="E11" s="134" t="s">
        <v>90</v>
      </c>
      <c r="F11" s="61">
        <f>SUM(G11:DD11)</f>
        <v>41.74</v>
      </c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>
        <v>41.74</v>
      </c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</row>
    <row r="12" spans="1:109"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  <c r="CT12" s="62"/>
      <c r="CU12" s="62"/>
      <c r="CV12" s="62"/>
      <c r="CW12" s="62"/>
      <c r="CX12" s="62"/>
      <c r="CY12" s="62"/>
      <c r="CZ12" s="62"/>
      <c r="DA12" s="62"/>
      <c r="DB12" s="62"/>
      <c r="DC12" s="62"/>
      <c r="DD12" s="62"/>
    </row>
  </sheetData>
  <mergeCells count="120">
    <mergeCell ref="CY5:CY6"/>
    <mergeCell ref="CZ5:CZ6"/>
    <mergeCell ref="DA5:DA6"/>
    <mergeCell ref="DB5:DB6"/>
    <mergeCell ref="DC5:DC6"/>
    <mergeCell ref="DD5:DD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B5:D5"/>
    <mergeCell ref="E5:E6"/>
    <mergeCell ref="F4:F6"/>
    <mergeCell ref="G5:G6"/>
    <mergeCell ref="H5:H6"/>
    <mergeCell ref="I5:I6"/>
    <mergeCell ref="J5:J6"/>
    <mergeCell ref="K5:K6"/>
    <mergeCell ref="L5:L6"/>
    <mergeCell ref="B2:DD2"/>
    <mergeCell ref="B3:E3"/>
    <mergeCell ref="G3:DD3"/>
    <mergeCell ref="B4:E4"/>
    <mergeCell ref="G4:S4"/>
    <mergeCell ref="T4:AT4"/>
    <mergeCell ref="AU4:BF4"/>
    <mergeCell ref="BH4:BK4"/>
    <mergeCell ref="BL4:BM4"/>
    <mergeCell ref="BN4:BY4"/>
    <mergeCell ref="BZ4:CO4"/>
    <mergeCell ref="CP4:CQ4"/>
    <mergeCell ref="CR4:CV4"/>
    <mergeCell ref="CW4:CY4"/>
    <mergeCell ref="CZ4:DD4"/>
  </mergeCells>
  <phoneticPr fontId="32" type="noConversion"/>
  <printOptions horizontalCentered="1"/>
  <pageMargins left="0.75138888888888899" right="0.75138888888888899" top="0.27152777777777798" bottom="0.27152777777777798" header="0" footer="0"/>
  <pageSetup paperSize="8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N20"/>
  <sheetViews>
    <sheetView showZeros="0" workbookViewId="0">
      <pane ySplit="6" topLeftCell="A7" activePane="bottomLeft" state="frozen"/>
      <selection pane="bottomLeft" activeCell="G15" sqref="G15"/>
    </sheetView>
  </sheetViews>
  <sheetFormatPr defaultColWidth="10" defaultRowHeight="13.5"/>
  <cols>
    <col min="1" max="1" width="1.5" style="15" customWidth="1"/>
    <col min="2" max="3" width="6.125" style="15" customWidth="1"/>
    <col min="4" max="4" width="8.75" style="15" customWidth="1"/>
    <col min="5" max="5" width="25.75" style="15" customWidth="1"/>
    <col min="6" max="6" width="12.375" style="15" customWidth="1"/>
    <col min="7" max="8" width="11.5" style="15" customWidth="1"/>
    <col min="9" max="9" width="1.5" style="15" customWidth="1"/>
    <col min="10" max="10" width="9.75" style="15" customWidth="1"/>
    <col min="11" max="16384" width="10" style="15"/>
  </cols>
  <sheetData>
    <row r="1" spans="1:9" ht="16.350000000000001" customHeight="1">
      <c r="A1" s="18"/>
      <c r="B1" s="44" t="s">
        <v>257</v>
      </c>
      <c r="C1" s="18"/>
      <c r="D1" s="45"/>
      <c r="E1" s="45"/>
      <c r="F1" s="16"/>
      <c r="G1" s="16"/>
      <c r="I1" s="57"/>
    </row>
    <row r="2" spans="1:9" ht="22.9" customHeight="1">
      <c r="A2" s="16"/>
      <c r="B2" s="99" t="s">
        <v>258</v>
      </c>
      <c r="C2" s="99"/>
      <c r="D2" s="99"/>
      <c r="E2" s="99"/>
      <c r="F2" s="99"/>
      <c r="G2" s="99"/>
      <c r="H2" s="99"/>
      <c r="I2" s="57"/>
    </row>
    <row r="3" spans="1:9" ht="19.5" customHeight="1">
      <c r="A3" s="21"/>
      <c r="B3" s="100" t="s">
        <v>5</v>
      </c>
      <c r="C3" s="100"/>
      <c r="D3" s="100"/>
      <c r="E3" s="100"/>
      <c r="G3" s="21"/>
      <c r="H3" s="46" t="s">
        <v>6</v>
      </c>
      <c r="I3" s="58"/>
    </row>
    <row r="4" spans="1:9" s="43" customFormat="1" ht="24.4" customHeight="1">
      <c r="A4" s="47"/>
      <c r="B4" s="97" t="s">
        <v>9</v>
      </c>
      <c r="C4" s="97"/>
      <c r="D4" s="97"/>
      <c r="E4" s="97"/>
      <c r="F4" s="97" t="s">
        <v>75</v>
      </c>
      <c r="G4" s="97"/>
      <c r="H4" s="97"/>
      <c r="I4" s="59"/>
    </row>
    <row r="5" spans="1:9" s="43" customFormat="1" ht="24.4" customHeight="1">
      <c r="A5" s="47"/>
      <c r="B5" s="97" t="s">
        <v>79</v>
      </c>
      <c r="C5" s="97"/>
      <c r="D5" s="97" t="s">
        <v>70</v>
      </c>
      <c r="E5" s="97" t="s">
        <v>71</v>
      </c>
      <c r="F5" s="97" t="s">
        <v>59</v>
      </c>
      <c r="G5" s="97" t="s">
        <v>259</v>
      </c>
      <c r="H5" s="97" t="s">
        <v>260</v>
      </c>
      <c r="I5" s="59"/>
    </row>
    <row r="6" spans="1:9" s="43" customFormat="1" ht="24.4" customHeight="1">
      <c r="A6" s="19"/>
      <c r="B6" s="24" t="s">
        <v>80</v>
      </c>
      <c r="C6" s="24" t="s">
        <v>81</v>
      </c>
      <c r="D6" s="97"/>
      <c r="E6" s="97"/>
      <c r="F6" s="97"/>
      <c r="G6" s="97"/>
      <c r="H6" s="97"/>
      <c r="I6" s="59"/>
    </row>
    <row r="7" spans="1:9" s="43" customFormat="1" ht="22.9" customHeight="1">
      <c r="A7" s="47"/>
      <c r="B7" s="24"/>
      <c r="C7" s="24"/>
      <c r="D7" s="24"/>
      <c r="E7" s="24" t="s">
        <v>72</v>
      </c>
      <c r="F7" s="40">
        <f>F8+F11</f>
        <v>510.14</v>
      </c>
      <c r="G7" s="40">
        <f>G8+G10+G11</f>
        <v>471.87</v>
      </c>
      <c r="H7" s="40">
        <f>H8+H10+H11</f>
        <v>38.270000000000003</v>
      </c>
      <c r="I7" s="59"/>
    </row>
    <row r="8" spans="1:9" s="43" customFormat="1" ht="30" customHeight="1">
      <c r="A8" s="47"/>
      <c r="B8" s="24">
        <v>505</v>
      </c>
      <c r="C8" s="24"/>
      <c r="D8" s="24">
        <v>205003</v>
      </c>
      <c r="E8" s="24" t="s">
        <v>261</v>
      </c>
      <c r="F8" s="40">
        <f>F9+F10</f>
        <v>474.49</v>
      </c>
      <c r="G8" s="40">
        <f>SUM(G9:G9)</f>
        <v>436.22</v>
      </c>
      <c r="H8" s="40">
        <f>SUM(H9:H9)</f>
        <v>0</v>
      </c>
      <c r="I8" s="59"/>
    </row>
    <row r="9" spans="1:9" s="43" customFormat="1" ht="30" customHeight="1">
      <c r="A9" s="47"/>
      <c r="B9" s="48" t="s">
        <v>262</v>
      </c>
      <c r="C9" s="48" t="s">
        <v>83</v>
      </c>
      <c r="D9" s="49" t="s">
        <v>263</v>
      </c>
      <c r="E9" s="50" t="s">
        <v>264</v>
      </c>
      <c r="F9" s="41">
        <v>436.22</v>
      </c>
      <c r="G9" s="41">
        <v>436.22</v>
      </c>
      <c r="H9" s="41"/>
      <c r="I9" s="59"/>
    </row>
    <row r="10" spans="1:9" ht="30" customHeight="1">
      <c r="A10" s="31"/>
      <c r="B10" s="48" t="s">
        <v>262</v>
      </c>
      <c r="C10" s="48" t="s">
        <v>87</v>
      </c>
      <c r="D10" s="49" t="s">
        <v>263</v>
      </c>
      <c r="E10" s="50" t="s">
        <v>265</v>
      </c>
      <c r="F10" s="41">
        <v>38.270000000000003</v>
      </c>
      <c r="G10" s="41">
        <v>0</v>
      </c>
      <c r="H10" s="41">
        <v>38.270000000000003</v>
      </c>
      <c r="I10" s="60"/>
    </row>
    <row r="11" spans="1:9" ht="30" customHeight="1">
      <c r="B11" s="51" t="s">
        <v>266</v>
      </c>
      <c r="C11" s="51"/>
      <c r="D11" s="52" t="s">
        <v>263</v>
      </c>
      <c r="E11" s="53" t="s">
        <v>267</v>
      </c>
      <c r="F11" s="40">
        <f t="shared" ref="F11:H11" si="0">SUM(F12:F13)</f>
        <v>35.65</v>
      </c>
      <c r="G11" s="40">
        <f t="shared" si="0"/>
        <v>35.65</v>
      </c>
      <c r="H11" s="40">
        <f t="shared" si="0"/>
        <v>0</v>
      </c>
    </row>
    <row r="12" spans="1:9" ht="30" customHeight="1">
      <c r="B12" s="48" t="s">
        <v>266</v>
      </c>
      <c r="C12" s="48" t="s">
        <v>83</v>
      </c>
      <c r="D12" s="49" t="s">
        <v>263</v>
      </c>
      <c r="E12" s="54" t="s">
        <v>268</v>
      </c>
      <c r="F12" s="41">
        <f>SUM(G12:H12)</f>
        <v>1.92</v>
      </c>
      <c r="G12" s="55">
        <v>1.92</v>
      </c>
      <c r="H12" s="56"/>
    </row>
    <row r="13" spans="1:9" ht="30" customHeight="1">
      <c r="B13" s="48" t="s">
        <v>266</v>
      </c>
      <c r="C13" s="48" t="s">
        <v>86</v>
      </c>
      <c r="D13" s="49" t="s">
        <v>263</v>
      </c>
      <c r="E13" s="54" t="s">
        <v>269</v>
      </c>
      <c r="F13" s="41">
        <v>33.729999999999997</v>
      </c>
      <c r="G13" s="55">
        <v>33.729999999999997</v>
      </c>
      <c r="H13" s="56"/>
    </row>
    <row r="14" spans="1:9" ht="30" customHeight="1"/>
    <row r="15" spans="1:9" ht="30" customHeight="1"/>
    <row r="16" spans="1:9" ht="30" customHeight="1"/>
    <row r="17" spans="14:14" ht="30" customHeight="1"/>
    <row r="18" spans="14:14" ht="30" customHeight="1"/>
    <row r="19" spans="14:14" ht="30" customHeight="1"/>
    <row r="20" spans="14:14" ht="30" customHeight="1">
      <c r="N20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honeticPr fontId="32" type="noConversion"/>
  <printOptions horizontalCentered="1"/>
  <pageMargins left="0.75138888888888899" right="0.75138888888888899" top="0.27152777777777798" bottom="0.27152777777777798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>
    <pageSetUpPr fitToPage="1"/>
  </sheetPr>
  <dimension ref="A1:I9"/>
  <sheetViews>
    <sheetView workbookViewId="0">
      <pane ySplit="5" topLeftCell="A6" activePane="bottomLeft" state="frozen"/>
      <selection pane="bottomLeft" activeCell="B1" sqref="B1:H10"/>
    </sheetView>
  </sheetViews>
  <sheetFormatPr defaultColWidth="10" defaultRowHeight="13.5"/>
  <cols>
    <col min="1" max="1" width="1.5" style="15" customWidth="1"/>
    <col min="2" max="4" width="6.125" style="15" customWidth="1"/>
    <col min="5" max="5" width="13.375" style="15" customWidth="1"/>
    <col min="6" max="6" width="26.375" style="15" customWidth="1"/>
    <col min="7" max="7" width="22.375" style="15" customWidth="1"/>
    <col min="8" max="8" width="16.375" style="15" customWidth="1"/>
    <col min="9" max="9" width="1.5" style="15" customWidth="1"/>
    <col min="10" max="12" width="9.75" style="15" customWidth="1"/>
    <col min="13" max="16384" width="10" style="15"/>
  </cols>
  <sheetData>
    <row r="1" spans="1:9" ht="16.350000000000001" customHeight="1">
      <c r="A1" s="16"/>
      <c r="B1" s="42" t="s">
        <v>270</v>
      </c>
      <c r="C1" s="18"/>
      <c r="D1" s="18"/>
      <c r="E1" s="19"/>
      <c r="F1" s="19"/>
      <c r="G1" s="19"/>
      <c r="I1" s="23"/>
    </row>
    <row r="2" spans="1:9" ht="22.9" customHeight="1">
      <c r="A2" s="16"/>
      <c r="B2" s="99" t="s">
        <v>271</v>
      </c>
      <c r="C2" s="99"/>
      <c r="D2" s="99"/>
      <c r="E2" s="99"/>
      <c r="F2" s="99"/>
      <c r="G2" s="99"/>
      <c r="H2" s="99"/>
      <c r="I2" s="23" t="s">
        <v>3</v>
      </c>
    </row>
    <row r="3" spans="1:9" ht="19.5" customHeight="1">
      <c r="A3" s="21"/>
      <c r="B3" s="100" t="s">
        <v>5</v>
      </c>
      <c r="C3" s="100"/>
      <c r="D3" s="100"/>
      <c r="E3" s="100"/>
      <c r="F3" s="100"/>
      <c r="G3" s="22"/>
      <c r="H3" s="33" t="s">
        <v>6</v>
      </c>
      <c r="I3" s="34"/>
    </row>
    <row r="4" spans="1:9" ht="24.4" customHeight="1">
      <c r="A4" s="25"/>
      <c r="B4" s="97" t="s">
        <v>79</v>
      </c>
      <c r="C4" s="97"/>
      <c r="D4" s="97"/>
      <c r="E4" s="97" t="s">
        <v>70</v>
      </c>
      <c r="F4" s="97" t="s">
        <v>71</v>
      </c>
      <c r="G4" s="97" t="s">
        <v>272</v>
      </c>
      <c r="H4" s="97" t="s">
        <v>273</v>
      </c>
      <c r="I4" s="35"/>
    </row>
    <row r="5" spans="1:9" ht="24.4" customHeight="1">
      <c r="A5" s="25"/>
      <c r="B5" s="24" t="s">
        <v>80</v>
      </c>
      <c r="C5" s="24" t="s">
        <v>81</v>
      </c>
      <c r="D5" s="24" t="s">
        <v>82</v>
      </c>
      <c r="E5" s="97"/>
      <c r="F5" s="97"/>
      <c r="G5" s="97"/>
      <c r="H5" s="97"/>
      <c r="I5" s="36"/>
    </row>
    <row r="6" spans="1:9" ht="22.9" customHeight="1">
      <c r="A6" s="26"/>
      <c r="B6" s="24"/>
      <c r="C6" s="24"/>
      <c r="D6" s="24"/>
      <c r="E6" s="24"/>
      <c r="F6" s="24" t="s">
        <v>72</v>
      </c>
      <c r="G6" s="24"/>
      <c r="H6" s="27"/>
      <c r="I6" s="37"/>
    </row>
    <row r="7" spans="1:9" ht="22.9" customHeight="1">
      <c r="A7" s="25"/>
      <c r="B7" s="28"/>
      <c r="C7" s="28"/>
      <c r="D7" s="28"/>
      <c r="E7" s="28"/>
      <c r="F7" s="29" t="s">
        <v>274</v>
      </c>
      <c r="G7" s="28"/>
      <c r="H7" s="30"/>
      <c r="I7" s="36"/>
    </row>
    <row r="8" spans="1:9" ht="22.9" customHeight="1">
      <c r="A8" s="25"/>
      <c r="B8" s="28"/>
      <c r="C8" s="28"/>
      <c r="D8" s="28"/>
      <c r="E8" s="28"/>
      <c r="F8" s="28"/>
      <c r="G8" s="28"/>
      <c r="H8" s="30"/>
      <c r="I8" s="36"/>
    </row>
    <row r="9" spans="1:9" ht="9.75" customHeight="1">
      <c r="A9" s="31"/>
      <c r="B9" s="32"/>
      <c r="C9" s="32"/>
      <c r="D9" s="32"/>
      <c r="E9" s="32"/>
      <c r="F9" s="31"/>
      <c r="G9" s="31"/>
      <c r="H9" s="31"/>
      <c r="I9" s="38"/>
    </row>
  </sheetData>
  <mergeCells count="7">
    <mergeCell ref="B2:H2"/>
    <mergeCell ref="B3:F3"/>
    <mergeCell ref="B4:D4"/>
    <mergeCell ref="E4:E5"/>
    <mergeCell ref="F4:F5"/>
    <mergeCell ref="G4:G5"/>
    <mergeCell ref="H4:H5"/>
  </mergeCells>
  <phoneticPr fontId="32" type="noConversion"/>
  <pageMargins left="0.75" right="0.75" top="0.270000010728836" bottom="0.270000010728836" header="0" footer="0"/>
  <pageSetup paperSize="9" scale="95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>
    <pageSetUpPr fitToPage="1"/>
  </sheetPr>
  <dimension ref="A1:J10"/>
  <sheetViews>
    <sheetView workbookViewId="0">
      <pane ySplit="6" topLeftCell="A7" activePane="bottomLeft" state="frozen"/>
      <selection pane="bottomLeft" activeCell="B1" sqref="B1:I12"/>
    </sheetView>
  </sheetViews>
  <sheetFormatPr defaultColWidth="10" defaultRowHeight="13.5"/>
  <cols>
    <col min="1" max="1" width="1.5" style="15" customWidth="1"/>
    <col min="2" max="2" width="9" style="15" customWidth="1"/>
    <col min="3" max="3" width="19.375" style="15" customWidth="1"/>
    <col min="4" max="4" width="10.125" style="15" customWidth="1"/>
    <col min="5" max="5" width="11.5" style="15" customWidth="1"/>
    <col min="6" max="6" width="10.625" style="15" customWidth="1"/>
    <col min="7" max="7" width="11.25" style="15" customWidth="1"/>
    <col min="8" max="8" width="9.125" style="15" customWidth="1"/>
    <col min="9" max="9" width="11.75" style="15" customWidth="1"/>
    <col min="10" max="10" width="1.5" style="15" customWidth="1"/>
    <col min="11" max="11" width="9.75" style="15" customWidth="1"/>
    <col min="12" max="16384" width="10" style="15"/>
  </cols>
  <sheetData>
    <row r="1" spans="1:10" ht="16.350000000000001" customHeight="1">
      <c r="A1" s="16"/>
      <c r="B1" s="17" t="s">
        <v>275</v>
      </c>
      <c r="C1" s="19"/>
      <c r="D1" s="20"/>
      <c r="E1" s="20"/>
      <c r="F1" s="20"/>
      <c r="G1" s="20"/>
      <c r="H1" s="20"/>
      <c r="J1" s="23"/>
    </row>
    <row r="2" spans="1:10" ht="22.9" customHeight="1">
      <c r="A2" s="16"/>
      <c r="B2" s="99" t="s">
        <v>276</v>
      </c>
      <c r="C2" s="99"/>
      <c r="D2" s="99"/>
      <c r="E2" s="99"/>
      <c r="F2" s="99"/>
      <c r="G2" s="99"/>
      <c r="H2" s="99"/>
      <c r="I2" s="99"/>
      <c r="J2" s="23" t="s">
        <v>3</v>
      </c>
    </row>
    <row r="3" spans="1:10" ht="19.5" customHeight="1">
      <c r="A3" s="21"/>
      <c r="B3" s="100" t="s">
        <v>5</v>
      </c>
      <c r="C3" s="100"/>
      <c r="D3" s="33"/>
      <c r="E3" s="33"/>
      <c r="F3" s="33"/>
      <c r="G3" s="33"/>
      <c r="H3" s="33"/>
      <c r="I3" s="33" t="s">
        <v>6</v>
      </c>
      <c r="J3" s="34"/>
    </row>
    <row r="4" spans="1:10" ht="24.4" customHeight="1">
      <c r="A4" s="23"/>
      <c r="B4" s="97" t="s">
        <v>277</v>
      </c>
      <c r="C4" s="97" t="s">
        <v>71</v>
      </c>
      <c r="D4" s="97" t="s">
        <v>278</v>
      </c>
      <c r="E4" s="97"/>
      <c r="F4" s="97"/>
      <c r="G4" s="97"/>
      <c r="H4" s="97"/>
      <c r="I4" s="97"/>
      <c r="J4" s="35"/>
    </row>
    <row r="5" spans="1:10" ht="24.4" customHeight="1">
      <c r="A5" s="25"/>
      <c r="B5" s="97"/>
      <c r="C5" s="97"/>
      <c r="D5" s="97" t="s">
        <v>59</v>
      </c>
      <c r="E5" s="101" t="s">
        <v>199</v>
      </c>
      <c r="F5" s="101" t="s">
        <v>279</v>
      </c>
      <c r="G5" s="101"/>
      <c r="H5" s="101"/>
      <c r="I5" s="101" t="s">
        <v>165</v>
      </c>
      <c r="J5" s="35"/>
    </row>
    <row r="6" spans="1:10" ht="42.95" customHeight="1">
      <c r="A6" s="25"/>
      <c r="B6" s="97"/>
      <c r="C6" s="97"/>
      <c r="D6" s="97"/>
      <c r="E6" s="101"/>
      <c r="F6" s="39" t="s">
        <v>142</v>
      </c>
      <c r="G6" s="39" t="s">
        <v>280</v>
      </c>
      <c r="H6" s="39" t="s">
        <v>281</v>
      </c>
      <c r="I6" s="101"/>
      <c r="J6" s="36"/>
    </row>
    <row r="7" spans="1:10" ht="22.9" customHeight="1">
      <c r="A7" s="26"/>
      <c r="B7" s="24"/>
      <c r="C7" s="24" t="s">
        <v>72</v>
      </c>
      <c r="D7" s="40">
        <f t="shared" ref="D7:I7" si="0">SUM(D8)</f>
        <v>3.73</v>
      </c>
      <c r="E7" s="40">
        <f t="shared" si="0"/>
        <v>0</v>
      </c>
      <c r="F7" s="40">
        <f t="shared" si="0"/>
        <v>3.24</v>
      </c>
      <c r="G7" s="40">
        <f t="shared" si="0"/>
        <v>0</v>
      </c>
      <c r="H7" s="40">
        <f t="shared" si="0"/>
        <v>3.24</v>
      </c>
      <c r="I7" s="40">
        <f t="shared" si="0"/>
        <v>0.49</v>
      </c>
      <c r="J7" s="37"/>
    </row>
    <row r="8" spans="1:10" ht="22.9" customHeight="1">
      <c r="A8" s="102"/>
      <c r="B8" s="29">
        <v>205003</v>
      </c>
      <c r="C8" s="29" t="s">
        <v>0</v>
      </c>
      <c r="D8" s="41">
        <f>E8+F8+I8</f>
        <v>3.73</v>
      </c>
      <c r="E8" s="41"/>
      <c r="F8" s="41">
        <f>SUM(G8:H8)</f>
        <v>3.24</v>
      </c>
      <c r="G8" s="41"/>
      <c r="H8" s="41">
        <v>3.24</v>
      </c>
      <c r="I8" s="41">
        <v>0.49</v>
      </c>
      <c r="J8" s="35"/>
    </row>
    <row r="9" spans="1:10" ht="22.9" customHeight="1">
      <c r="A9" s="102"/>
      <c r="B9" s="28"/>
      <c r="C9" s="28"/>
      <c r="D9" s="30"/>
      <c r="E9" s="30"/>
      <c r="F9" s="30"/>
      <c r="G9" s="30"/>
      <c r="H9" s="30"/>
      <c r="I9" s="30"/>
      <c r="J9" s="35"/>
    </row>
    <row r="10" spans="1:10" ht="9.75" customHeight="1">
      <c r="A10" s="31"/>
      <c r="B10" s="31"/>
      <c r="C10" s="31"/>
      <c r="D10" s="31"/>
      <c r="E10" s="31"/>
      <c r="F10" s="31"/>
      <c r="G10" s="31"/>
      <c r="H10" s="31"/>
      <c r="I10" s="31"/>
      <c r="J10" s="38"/>
    </row>
  </sheetData>
  <mergeCells count="10">
    <mergeCell ref="B2:I2"/>
    <mergeCell ref="B3:C3"/>
    <mergeCell ref="D4:I4"/>
    <mergeCell ref="F5:H5"/>
    <mergeCell ref="A8:A9"/>
    <mergeCell ref="B4:B6"/>
    <mergeCell ref="C4:C6"/>
    <mergeCell ref="D5:D6"/>
    <mergeCell ref="E5:E6"/>
    <mergeCell ref="I5:I6"/>
  </mergeCells>
  <phoneticPr fontId="32" type="noConversion"/>
  <printOptions horizontalCentered="1"/>
  <pageMargins left="0.75138888888888899" right="0.75138888888888899" top="0.27152777777777798" bottom="0.27152777777777798" header="0" footer="0"/>
  <pageSetup paperSize="9" scale="85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>
    <pageSetUpPr fitToPage="1"/>
  </sheetPr>
  <dimension ref="A1:J9"/>
  <sheetViews>
    <sheetView workbookViewId="0">
      <pane ySplit="6" topLeftCell="A7" activePane="bottomLeft" state="frozen"/>
      <selection pane="bottomLeft" activeCell="K17" sqref="K17"/>
    </sheetView>
  </sheetViews>
  <sheetFormatPr defaultColWidth="10" defaultRowHeight="13.5"/>
  <cols>
    <col min="1" max="1" width="1.5" style="15" customWidth="1"/>
    <col min="2" max="2" width="4" style="15" customWidth="1"/>
    <col min="3" max="3" width="3.625" style="15" customWidth="1"/>
    <col min="4" max="4" width="4.375" style="15" customWidth="1"/>
    <col min="5" max="5" width="8.625" style="15" customWidth="1"/>
    <col min="6" max="6" width="19.75" style="15" customWidth="1"/>
    <col min="7" max="7" width="9.75" style="15" customWidth="1"/>
    <col min="8" max="8" width="11.5" style="15" customWidth="1"/>
    <col min="9" max="9" width="12.125" style="15" customWidth="1"/>
    <col min="10" max="10" width="1.5" style="15" customWidth="1"/>
    <col min="11" max="13" width="9.75" style="15" customWidth="1"/>
    <col min="14" max="16384" width="10" style="15"/>
  </cols>
  <sheetData>
    <row r="1" spans="1:10" ht="16.350000000000001" customHeight="1">
      <c r="A1" s="16"/>
      <c r="B1" s="17" t="s">
        <v>282</v>
      </c>
      <c r="C1" s="18"/>
      <c r="D1" s="18"/>
      <c r="E1" s="19"/>
      <c r="F1" s="19"/>
      <c r="G1" s="20"/>
      <c r="H1" s="20"/>
      <c r="J1" s="23"/>
    </row>
    <row r="2" spans="1:10" ht="22.9" customHeight="1">
      <c r="A2" s="16"/>
      <c r="B2" s="99" t="s">
        <v>283</v>
      </c>
      <c r="C2" s="99"/>
      <c r="D2" s="99"/>
      <c r="E2" s="99"/>
      <c r="F2" s="99"/>
      <c r="G2" s="99"/>
      <c r="H2" s="99"/>
      <c r="I2" s="99"/>
      <c r="J2" s="23" t="s">
        <v>3</v>
      </c>
    </row>
    <row r="3" spans="1:10" ht="19.5" customHeight="1">
      <c r="A3" s="21"/>
      <c r="B3" s="100" t="s">
        <v>5</v>
      </c>
      <c r="C3" s="100"/>
      <c r="D3" s="100"/>
      <c r="E3" s="100"/>
      <c r="F3" s="100"/>
      <c r="G3" s="21"/>
      <c r="H3" s="21"/>
      <c r="I3" s="33" t="s">
        <v>6</v>
      </c>
      <c r="J3" s="34"/>
    </row>
    <row r="4" spans="1:10" ht="24.4" customHeight="1">
      <c r="A4" s="23"/>
      <c r="B4" s="97" t="s">
        <v>9</v>
      </c>
      <c r="C4" s="97"/>
      <c r="D4" s="97"/>
      <c r="E4" s="97"/>
      <c r="F4" s="97"/>
      <c r="G4" s="97" t="s">
        <v>284</v>
      </c>
      <c r="H4" s="97"/>
      <c r="I4" s="97"/>
      <c r="J4" s="35"/>
    </row>
    <row r="5" spans="1:10" ht="24.4" customHeight="1">
      <c r="A5" s="25"/>
      <c r="B5" s="97" t="s">
        <v>79</v>
      </c>
      <c r="C5" s="97"/>
      <c r="D5" s="97"/>
      <c r="E5" s="97" t="s">
        <v>70</v>
      </c>
      <c r="F5" s="97" t="s">
        <v>71</v>
      </c>
      <c r="G5" s="97" t="s">
        <v>59</v>
      </c>
      <c r="H5" s="97" t="s">
        <v>75</v>
      </c>
      <c r="I5" s="97" t="s">
        <v>76</v>
      </c>
      <c r="J5" s="35"/>
    </row>
    <row r="6" spans="1:10" ht="24.4" customHeight="1">
      <c r="A6" s="25"/>
      <c r="B6" s="24" t="s">
        <v>80</v>
      </c>
      <c r="C6" s="24" t="s">
        <v>81</v>
      </c>
      <c r="D6" s="24" t="s">
        <v>82</v>
      </c>
      <c r="E6" s="97"/>
      <c r="F6" s="97"/>
      <c r="G6" s="97"/>
      <c r="H6" s="97"/>
      <c r="I6" s="97"/>
      <c r="J6" s="36"/>
    </row>
    <row r="7" spans="1:10" ht="22.9" customHeight="1">
      <c r="A7" s="26"/>
      <c r="B7" s="24"/>
      <c r="C7" s="24"/>
      <c r="D7" s="24"/>
      <c r="E7" s="24"/>
      <c r="F7" s="24" t="s">
        <v>72</v>
      </c>
      <c r="G7" s="27"/>
      <c r="H7" s="27"/>
      <c r="I7" s="27"/>
      <c r="J7" s="37"/>
    </row>
    <row r="8" spans="1:10" ht="22.9" customHeight="1">
      <c r="A8" s="25"/>
      <c r="B8" s="28"/>
      <c r="C8" s="28"/>
      <c r="D8" s="28"/>
      <c r="E8" s="28"/>
      <c r="F8" s="29" t="s">
        <v>274</v>
      </c>
      <c r="G8" s="30"/>
      <c r="H8" s="30"/>
      <c r="I8" s="30"/>
      <c r="J8" s="36"/>
    </row>
    <row r="9" spans="1:10" ht="9.75" customHeight="1">
      <c r="A9" s="31"/>
      <c r="B9" s="32"/>
      <c r="C9" s="32"/>
      <c r="D9" s="32"/>
      <c r="E9" s="32"/>
      <c r="F9" s="31"/>
      <c r="G9" s="31"/>
      <c r="H9" s="31"/>
      <c r="I9" s="31"/>
      <c r="J9" s="38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32" type="noConversion"/>
  <printOptions horizontalCentered="1"/>
  <pageMargins left="0.75138888888888899" right="0.75138888888888899" top="0.27152777777777798" bottom="0.27152777777777798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>
    <pageSetUpPr fitToPage="1"/>
  </sheetPr>
  <dimension ref="A1:J9"/>
  <sheetViews>
    <sheetView workbookViewId="0">
      <pane ySplit="6" topLeftCell="A7" activePane="bottomLeft" state="frozen"/>
      <selection pane="bottomLeft" activeCell="B1" sqref="B1:I9"/>
    </sheetView>
  </sheetViews>
  <sheetFormatPr defaultColWidth="10" defaultRowHeight="13.5"/>
  <cols>
    <col min="1" max="1" width="1.5" style="15" customWidth="1"/>
    <col min="2" max="2" width="9.625" style="15" customWidth="1"/>
    <col min="3" max="3" width="20.375" style="15" customWidth="1"/>
    <col min="4" max="4" width="9.25" style="15" customWidth="1"/>
    <col min="5" max="5" width="11.5" style="15" customWidth="1"/>
    <col min="6" max="6" width="9" style="15" customWidth="1"/>
    <col min="7" max="7" width="9.125" style="15" customWidth="1"/>
    <col min="8" max="8" width="9.75" style="15" customWidth="1"/>
    <col min="9" max="9" width="12.375" style="15" customWidth="1"/>
    <col min="10" max="10" width="1.5" style="15" customWidth="1"/>
    <col min="11" max="11" width="9.75" style="15" customWidth="1"/>
    <col min="12" max="16384" width="10" style="15"/>
  </cols>
  <sheetData>
    <row r="1" spans="1:10" ht="16.350000000000001" customHeight="1">
      <c r="A1" s="16"/>
      <c r="B1" s="17" t="s">
        <v>285</v>
      </c>
      <c r="C1" s="19"/>
      <c r="D1" s="20"/>
      <c r="E1" s="20"/>
      <c r="F1" s="20"/>
      <c r="G1" s="20"/>
      <c r="H1" s="20"/>
      <c r="J1" s="23"/>
    </row>
    <row r="2" spans="1:10" ht="22.9" customHeight="1">
      <c r="A2" s="16"/>
      <c r="B2" s="99" t="s">
        <v>286</v>
      </c>
      <c r="C2" s="99"/>
      <c r="D2" s="99"/>
      <c r="E2" s="99"/>
      <c r="F2" s="99"/>
      <c r="G2" s="99"/>
      <c r="H2" s="99"/>
      <c r="I2" s="99"/>
      <c r="J2" s="23" t="s">
        <v>3</v>
      </c>
    </row>
    <row r="3" spans="1:10" ht="19.5" customHeight="1">
      <c r="A3" s="21"/>
      <c r="B3" s="100" t="s">
        <v>5</v>
      </c>
      <c r="C3" s="100"/>
      <c r="D3" s="33"/>
      <c r="E3" s="33"/>
      <c r="F3" s="33"/>
      <c r="G3" s="33"/>
      <c r="H3" s="33"/>
      <c r="I3" s="33" t="s">
        <v>6</v>
      </c>
      <c r="J3" s="34"/>
    </row>
    <row r="4" spans="1:10" ht="24.4" customHeight="1">
      <c r="A4" s="23"/>
      <c r="B4" s="97" t="s">
        <v>277</v>
      </c>
      <c r="C4" s="97" t="s">
        <v>71</v>
      </c>
      <c r="D4" s="97" t="s">
        <v>278</v>
      </c>
      <c r="E4" s="97"/>
      <c r="F4" s="97"/>
      <c r="G4" s="97"/>
      <c r="H4" s="97"/>
      <c r="I4" s="97"/>
      <c r="J4" s="35"/>
    </row>
    <row r="5" spans="1:10" ht="24.4" customHeight="1">
      <c r="A5" s="25"/>
      <c r="B5" s="97"/>
      <c r="C5" s="97"/>
      <c r="D5" s="97" t="s">
        <v>59</v>
      </c>
      <c r="E5" s="101" t="s">
        <v>199</v>
      </c>
      <c r="F5" s="101" t="s">
        <v>279</v>
      </c>
      <c r="G5" s="101"/>
      <c r="H5" s="101"/>
      <c r="I5" s="101" t="s">
        <v>165</v>
      </c>
      <c r="J5" s="35"/>
    </row>
    <row r="6" spans="1:10" ht="68.099999999999994" customHeight="1">
      <c r="A6" s="25"/>
      <c r="B6" s="97"/>
      <c r="C6" s="97"/>
      <c r="D6" s="97"/>
      <c r="E6" s="101"/>
      <c r="F6" s="39" t="s">
        <v>142</v>
      </c>
      <c r="G6" s="39" t="s">
        <v>280</v>
      </c>
      <c r="H6" s="39" t="s">
        <v>281</v>
      </c>
      <c r="I6" s="101"/>
      <c r="J6" s="36"/>
    </row>
    <row r="7" spans="1:10" ht="22.9" customHeight="1">
      <c r="A7" s="26"/>
      <c r="B7" s="24"/>
      <c r="C7" s="24" t="s">
        <v>72</v>
      </c>
      <c r="D7" s="27"/>
      <c r="E7" s="27"/>
      <c r="F7" s="27"/>
      <c r="G7" s="27"/>
      <c r="H7" s="27"/>
      <c r="I7" s="27"/>
      <c r="J7" s="37"/>
    </row>
    <row r="8" spans="1:10" ht="22.9" customHeight="1">
      <c r="A8" s="25"/>
      <c r="B8" s="28"/>
      <c r="C8" s="29" t="s">
        <v>274</v>
      </c>
      <c r="D8" s="30"/>
      <c r="E8" s="30"/>
      <c r="F8" s="30"/>
      <c r="G8" s="30"/>
      <c r="H8" s="30"/>
      <c r="I8" s="30"/>
      <c r="J8" s="35"/>
    </row>
    <row r="9" spans="1:10" ht="9.75" customHeight="1">
      <c r="A9" s="31"/>
      <c r="B9" s="31"/>
      <c r="C9" s="31"/>
      <c r="D9" s="31"/>
      <c r="E9" s="31"/>
      <c r="F9" s="31"/>
      <c r="G9" s="31"/>
      <c r="H9" s="31"/>
      <c r="I9" s="31"/>
      <c r="J9" s="38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32" type="noConversion"/>
  <printOptions horizontalCentered="1"/>
  <pageMargins left="0.75138888888888899" right="0.75138888888888899" top="0.27152777777777798" bottom="0.27152777777777798" header="0" footer="0"/>
  <pageSetup paperSize="9" scale="85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>
    <pageSetUpPr fitToPage="1"/>
  </sheetPr>
  <dimension ref="A1:J9"/>
  <sheetViews>
    <sheetView workbookViewId="0">
      <pane ySplit="6" topLeftCell="A7" activePane="bottomLeft" state="frozen"/>
      <selection pane="bottomLeft" activeCell="B1" sqref="B1:I10"/>
    </sheetView>
  </sheetViews>
  <sheetFormatPr defaultColWidth="10" defaultRowHeight="13.5"/>
  <cols>
    <col min="1" max="1" width="1.5" style="15" customWidth="1"/>
    <col min="2" max="2" width="3.875" style="15" customWidth="1"/>
    <col min="3" max="3" width="4.125" style="15" customWidth="1"/>
    <col min="4" max="4" width="3.625" style="15" customWidth="1"/>
    <col min="5" max="5" width="9.625" style="15" customWidth="1"/>
    <col min="6" max="6" width="15.75" style="15" customWidth="1"/>
    <col min="7" max="7" width="8" style="15" customWidth="1"/>
    <col min="8" max="8" width="10" style="15" customWidth="1"/>
    <col min="9" max="9" width="12.75" style="15" customWidth="1"/>
    <col min="10" max="10" width="1.5" style="15" customWidth="1"/>
    <col min="11" max="13" width="9.75" style="15" customWidth="1"/>
    <col min="14" max="16384" width="10" style="15"/>
  </cols>
  <sheetData>
    <row r="1" spans="1:10" ht="16.350000000000001" customHeight="1">
      <c r="A1" s="16"/>
      <c r="B1" s="17" t="s">
        <v>287</v>
      </c>
      <c r="C1" s="18"/>
      <c r="D1" s="18"/>
      <c r="E1" s="19"/>
      <c r="F1" s="19"/>
      <c r="G1" s="20"/>
      <c r="H1" s="20"/>
      <c r="J1" s="23"/>
    </row>
    <row r="2" spans="1:10" ht="22.9" customHeight="1">
      <c r="A2" s="16"/>
      <c r="B2" s="99" t="s">
        <v>288</v>
      </c>
      <c r="C2" s="99"/>
      <c r="D2" s="99"/>
      <c r="E2" s="99"/>
      <c r="F2" s="99"/>
      <c r="G2" s="99"/>
      <c r="H2" s="99"/>
      <c r="I2" s="99"/>
      <c r="J2" s="23" t="s">
        <v>3</v>
      </c>
    </row>
    <row r="3" spans="1:10" ht="19.5" customHeight="1">
      <c r="A3" s="21"/>
      <c r="B3" s="100" t="s">
        <v>5</v>
      </c>
      <c r="C3" s="100"/>
      <c r="D3" s="100"/>
      <c r="E3" s="100"/>
      <c r="F3" s="100"/>
      <c r="G3" s="21"/>
      <c r="H3" s="21"/>
      <c r="I3" s="33" t="s">
        <v>6</v>
      </c>
      <c r="J3" s="34"/>
    </row>
    <row r="4" spans="1:10" ht="24.4" customHeight="1">
      <c r="A4" s="23"/>
      <c r="B4" s="97" t="s">
        <v>9</v>
      </c>
      <c r="C4" s="97"/>
      <c r="D4" s="97"/>
      <c r="E4" s="97"/>
      <c r="F4" s="97"/>
      <c r="G4" s="97" t="s">
        <v>289</v>
      </c>
      <c r="H4" s="97"/>
      <c r="I4" s="97"/>
      <c r="J4" s="35"/>
    </row>
    <row r="5" spans="1:10" ht="24.4" customHeight="1">
      <c r="A5" s="25"/>
      <c r="B5" s="97" t="s">
        <v>79</v>
      </c>
      <c r="C5" s="97"/>
      <c r="D5" s="97"/>
      <c r="E5" s="97" t="s">
        <v>70</v>
      </c>
      <c r="F5" s="97" t="s">
        <v>71</v>
      </c>
      <c r="G5" s="97" t="s">
        <v>59</v>
      </c>
      <c r="H5" s="97" t="s">
        <v>75</v>
      </c>
      <c r="I5" s="97" t="s">
        <v>76</v>
      </c>
      <c r="J5" s="35"/>
    </row>
    <row r="6" spans="1:10" ht="24.4" customHeight="1">
      <c r="A6" s="25"/>
      <c r="B6" s="24" t="s">
        <v>80</v>
      </c>
      <c r="C6" s="24" t="s">
        <v>81</v>
      </c>
      <c r="D6" s="24" t="s">
        <v>82</v>
      </c>
      <c r="E6" s="97"/>
      <c r="F6" s="97"/>
      <c r="G6" s="97"/>
      <c r="H6" s="97"/>
      <c r="I6" s="97"/>
      <c r="J6" s="36"/>
    </row>
    <row r="7" spans="1:10" ht="22.9" customHeight="1">
      <c r="A7" s="26"/>
      <c r="B7" s="24"/>
      <c r="C7" s="24"/>
      <c r="D7" s="24"/>
      <c r="E7" s="24"/>
      <c r="F7" s="24" t="s">
        <v>72</v>
      </c>
      <c r="G7" s="27"/>
      <c r="H7" s="27"/>
      <c r="I7" s="27"/>
      <c r="J7" s="37"/>
    </row>
    <row r="8" spans="1:10" ht="22.9" customHeight="1">
      <c r="A8" s="25"/>
      <c r="B8" s="28"/>
      <c r="C8" s="28"/>
      <c r="D8" s="28"/>
      <c r="E8" s="28"/>
      <c r="F8" s="29" t="s">
        <v>274</v>
      </c>
      <c r="G8" s="30"/>
      <c r="H8" s="30"/>
      <c r="I8" s="30"/>
      <c r="J8" s="36"/>
    </row>
    <row r="9" spans="1:10" ht="9.75" customHeight="1">
      <c r="A9" s="31"/>
      <c r="B9" s="32"/>
      <c r="C9" s="32"/>
      <c r="D9" s="32"/>
      <c r="E9" s="32"/>
      <c r="F9" s="31"/>
      <c r="G9" s="31"/>
      <c r="H9" s="31"/>
      <c r="I9" s="31"/>
      <c r="J9" s="38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32" type="noConversion"/>
  <printOptions horizontalCentered="1"/>
  <pageMargins left="0.75138888888888899" right="0.75138888888888899" top="0.27152777777777798" bottom="0.27152777777777798" header="0" footer="0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38"/>
  <sheetViews>
    <sheetView workbookViewId="0">
      <selection activeCell="E15" sqref="E15:F15"/>
    </sheetView>
  </sheetViews>
  <sheetFormatPr defaultColWidth="9" defaultRowHeight="13.5"/>
  <cols>
    <col min="3" max="3" width="6.125" customWidth="1"/>
    <col min="6" max="6" width="10" customWidth="1"/>
    <col min="8" max="8" width="37.625" customWidth="1"/>
  </cols>
  <sheetData>
    <row r="1" spans="1:8">
      <c r="A1" s="7" t="s">
        <v>290</v>
      </c>
      <c r="B1" s="7"/>
      <c r="C1" s="7"/>
      <c r="D1" s="7"/>
      <c r="E1" s="7"/>
      <c r="F1" s="7"/>
      <c r="G1" s="7"/>
    </row>
    <row r="2" spans="1:8" ht="20.25">
      <c r="A2" s="104" t="s">
        <v>291</v>
      </c>
      <c r="B2" s="104"/>
      <c r="C2" s="104"/>
      <c r="D2" s="104"/>
      <c r="E2" s="104"/>
      <c r="F2" s="104"/>
      <c r="G2" s="104"/>
      <c r="H2" s="104"/>
    </row>
    <row r="3" spans="1:8" ht="14.25">
      <c r="A3" s="105" t="s">
        <v>292</v>
      </c>
      <c r="B3" s="105"/>
      <c r="C3" s="105"/>
      <c r="D3" s="105"/>
      <c r="E3" s="105"/>
      <c r="F3" s="105"/>
      <c r="G3" s="105"/>
      <c r="H3" s="105"/>
    </row>
    <row r="4" spans="1:8" ht="14.25">
      <c r="A4" s="8"/>
      <c r="B4" s="8"/>
      <c r="C4" s="8"/>
      <c r="D4" s="8"/>
      <c r="E4" s="8"/>
      <c r="F4" s="8"/>
      <c r="G4" s="8"/>
      <c r="H4" s="9" t="s">
        <v>293</v>
      </c>
    </row>
    <row r="5" spans="1:8" ht="35.1" customHeight="1">
      <c r="A5" s="106" t="s">
        <v>294</v>
      </c>
      <c r="B5" s="106"/>
      <c r="C5" s="106"/>
      <c r="D5" s="106" t="s">
        <v>0</v>
      </c>
      <c r="E5" s="106"/>
      <c r="F5" s="106"/>
      <c r="G5" s="106"/>
      <c r="H5" s="106"/>
    </row>
    <row r="6" spans="1:8" ht="35.1" customHeight="1">
      <c r="A6" s="106" t="s">
        <v>295</v>
      </c>
      <c r="B6" s="106" t="s">
        <v>296</v>
      </c>
      <c r="C6" s="106"/>
      <c r="D6" s="106" t="s">
        <v>297</v>
      </c>
      <c r="E6" s="106"/>
      <c r="F6" s="106"/>
      <c r="G6" s="106"/>
      <c r="H6" s="106"/>
    </row>
    <row r="7" spans="1:8" ht="35.1" customHeight="1">
      <c r="A7" s="106"/>
      <c r="B7" s="114" t="s">
        <v>298</v>
      </c>
      <c r="C7" s="115"/>
      <c r="D7" s="114" t="s">
        <v>299</v>
      </c>
      <c r="E7" s="120"/>
      <c r="F7" s="120"/>
      <c r="G7" s="120"/>
      <c r="H7" s="115"/>
    </row>
    <row r="8" spans="1:8" ht="35.1" customHeight="1">
      <c r="A8" s="106"/>
      <c r="B8" s="116"/>
      <c r="C8" s="117"/>
      <c r="D8" s="116"/>
      <c r="E8" s="121"/>
      <c r="F8" s="121"/>
      <c r="G8" s="121"/>
      <c r="H8" s="117"/>
    </row>
    <row r="9" spans="1:8" ht="18" customHeight="1">
      <c r="A9" s="106"/>
      <c r="B9" s="116"/>
      <c r="C9" s="117"/>
      <c r="D9" s="116"/>
      <c r="E9" s="121"/>
      <c r="F9" s="121"/>
      <c r="G9" s="121"/>
      <c r="H9" s="117"/>
    </row>
    <row r="10" spans="1:8" ht="27" hidden="1" customHeight="1">
      <c r="A10" s="106"/>
      <c r="B10" s="116"/>
      <c r="C10" s="117"/>
      <c r="D10" s="116"/>
      <c r="E10" s="121"/>
      <c r="F10" s="121"/>
      <c r="G10" s="121"/>
      <c r="H10" s="117"/>
    </row>
    <row r="11" spans="1:8" ht="35.1" hidden="1" customHeight="1">
      <c r="A11" s="106"/>
      <c r="B11" s="118"/>
      <c r="C11" s="119"/>
      <c r="D11" s="118"/>
      <c r="E11" s="122"/>
      <c r="F11" s="122"/>
      <c r="G11" s="122"/>
      <c r="H11" s="119"/>
    </row>
    <row r="12" spans="1:8" ht="35.1" customHeight="1">
      <c r="A12" s="106"/>
      <c r="B12" s="106" t="s">
        <v>300</v>
      </c>
      <c r="C12" s="106"/>
      <c r="D12" s="106"/>
      <c r="E12" s="106"/>
      <c r="F12" s="10" t="s">
        <v>301</v>
      </c>
      <c r="G12" s="10" t="s">
        <v>302</v>
      </c>
      <c r="H12" s="10" t="s">
        <v>303</v>
      </c>
    </row>
    <row r="13" spans="1:8" ht="35.1" customHeight="1">
      <c r="A13" s="106"/>
      <c r="B13" s="106"/>
      <c r="C13" s="106"/>
      <c r="D13" s="106"/>
      <c r="E13" s="106"/>
      <c r="F13" s="11">
        <v>510.14</v>
      </c>
      <c r="G13" s="11">
        <v>510.14</v>
      </c>
      <c r="H13" s="12"/>
    </row>
    <row r="14" spans="1:8" ht="80.099999999999994" customHeight="1">
      <c r="A14" s="13" t="s">
        <v>304</v>
      </c>
      <c r="B14" s="107" t="s">
        <v>305</v>
      </c>
      <c r="C14" s="107"/>
      <c r="D14" s="107"/>
      <c r="E14" s="107"/>
      <c r="F14" s="107"/>
      <c r="G14" s="107"/>
      <c r="H14" s="107"/>
    </row>
    <row r="15" spans="1:8" ht="35.1" customHeight="1">
      <c r="A15" s="108" t="s">
        <v>306</v>
      </c>
      <c r="B15" s="14" t="s">
        <v>307</v>
      </c>
      <c r="C15" s="108" t="s">
        <v>308</v>
      </c>
      <c r="D15" s="108"/>
      <c r="E15" s="108" t="s">
        <v>309</v>
      </c>
      <c r="F15" s="108"/>
      <c r="G15" s="108" t="s">
        <v>310</v>
      </c>
      <c r="H15" s="108"/>
    </row>
    <row r="16" spans="1:8" ht="35.1" customHeight="1">
      <c r="A16" s="108"/>
      <c r="B16" s="108" t="s">
        <v>311</v>
      </c>
      <c r="C16" s="108" t="s">
        <v>312</v>
      </c>
      <c r="D16" s="108"/>
      <c r="E16" s="109" t="s">
        <v>313</v>
      </c>
      <c r="F16" s="109"/>
      <c r="G16" s="109" t="s">
        <v>314</v>
      </c>
      <c r="H16" s="109"/>
    </row>
    <row r="17" spans="1:8" ht="35.1" customHeight="1">
      <c r="A17" s="108"/>
      <c r="B17" s="108"/>
      <c r="C17" s="108"/>
      <c r="D17" s="108"/>
      <c r="E17" s="109" t="s">
        <v>315</v>
      </c>
      <c r="F17" s="109"/>
      <c r="G17" s="109" t="s">
        <v>316</v>
      </c>
      <c r="H17" s="109"/>
    </row>
    <row r="18" spans="1:8" ht="35.1" customHeight="1">
      <c r="A18" s="108"/>
      <c r="B18" s="108"/>
      <c r="C18" s="108"/>
      <c r="D18" s="108"/>
      <c r="E18" s="109" t="s">
        <v>317</v>
      </c>
      <c r="F18" s="109"/>
      <c r="G18" s="109" t="s">
        <v>318</v>
      </c>
      <c r="H18" s="109"/>
    </row>
    <row r="19" spans="1:8" ht="35.1" customHeight="1">
      <c r="A19" s="108"/>
      <c r="B19" s="108"/>
      <c r="C19" s="108" t="s">
        <v>319</v>
      </c>
      <c r="D19" s="108"/>
      <c r="E19" s="109" t="s">
        <v>320</v>
      </c>
      <c r="F19" s="109"/>
      <c r="G19" s="110" t="s">
        <v>321</v>
      </c>
      <c r="H19" s="110"/>
    </row>
    <row r="20" spans="1:8" ht="35.1" customHeight="1">
      <c r="A20" s="108"/>
      <c r="B20" s="108"/>
      <c r="C20" s="108" t="s">
        <v>322</v>
      </c>
      <c r="D20" s="108"/>
      <c r="E20" s="109" t="s">
        <v>323</v>
      </c>
      <c r="F20" s="109"/>
      <c r="G20" s="109" t="s">
        <v>324</v>
      </c>
      <c r="H20" s="109"/>
    </row>
    <row r="21" spans="1:8" ht="35.1" customHeight="1">
      <c r="A21" s="108"/>
      <c r="B21" s="108"/>
      <c r="C21" s="108" t="s">
        <v>325</v>
      </c>
      <c r="D21" s="108"/>
      <c r="E21" s="109" t="s">
        <v>259</v>
      </c>
      <c r="F21" s="109"/>
      <c r="G21" s="109" t="s">
        <v>326</v>
      </c>
      <c r="H21" s="109"/>
    </row>
    <row r="22" spans="1:8" ht="35.1" customHeight="1">
      <c r="A22" s="108"/>
      <c r="B22" s="108"/>
      <c r="C22" s="108"/>
      <c r="D22" s="108"/>
      <c r="E22" s="109" t="s">
        <v>315</v>
      </c>
      <c r="F22" s="109"/>
      <c r="G22" s="109" t="s">
        <v>327</v>
      </c>
      <c r="H22" s="109"/>
    </row>
    <row r="23" spans="1:8" ht="56.1" customHeight="1">
      <c r="A23" s="108"/>
      <c r="B23" s="108" t="s">
        <v>328</v>
      </c>
      <c r="C23" s="108" t="s">
        <v>329</v>
      </c>
      <c r="D23" s="108"/>
      <c r="E23" s="109" t="s">
        <v>330</v>
      </c>
      <c r="F23" s="109"/>
      <c r="G23" s="111" t="s">
        <v>331</v>
      </c>
      <c r="H23" s="111"/>
    </row>
    <row r="24" spans="1:8" ht="35.1" customHeight="1">
      <c r="A24" s="108"/>
      <c r="B24" s="108"/>
      <c r="C24" s="112" t="s">
        <v>332</v>
      </c>
      <c r="D24" s="112"/>
      <c r="E24" s="109" t="s">
        <v>333</v>
      </c>
      <c r="F24" s="113"/>
      <c r="G24" s="109" t="s">
        <v>334</v>
      </c>
      <c r="H24" s="109"/>
    </row>
    <row r="25" spans="1:8" ht="35.1" customHeight="1">
      <c r="A25" s="108"/>
      <c r="B25" s="108"/>
      <c r="C25" s="112" t="s">
        <v>335</v>
      </c>
      <c r="D25" s="112"/>
      <c r="E25" s="109" t="s">
        <v>336</v>
      </c>
      <c r="F25" s="113"/>
      <c r="G25" s="109" t="s">
        <v>337</v>
      </c>
      <c r="H25" s="109"/>
    </row>
    <row r="26" spans="1:8" ht="63" customHeight="1">
      <c r="A26" s="108"/>
      <c r="B26" s="108"/>
      <c r="C26" s="108" t="s">
        <v>338</v>
      </c>
      <c r="D26" s="108"/>
      <c r="E26" s="109" t="s">
        <v>339</v>
      </c>
      <c r="F26" s="113"/>
      <c r="G26" s="109" t="s">
        <v>340</v>
      </c>
      <c r="H26" s="109"/>
    </row>
    <row r="27" spans="1:8" ht="35.1" customHeight="1">
      <c r="A27" s="108"/>
      <c r="B27" s="14" t="s">
        <v>341</v>
      </c>
      <c r="C27" s="108" t="s">
        <v>342</v>
      </c>
      <c r="D27" s="108"/>
      <c r="E27" s="109" t="s">
        <v>343</v>
      </c>
      <c r="F27" s="113"/>
      <c r="G27" s="109" t="s">
        <v>344</v>
      </c>
      <c r="H27" s="109"/>
    </row>
    <row r="37" ht="30" customHeight="1"/>
    <row r="38" ht="35.1" customHeight="1"/>
  </sheetData>
  <mergeCells count="50">
    <mergeCell ref="A15:A27"/>
    <mergeCell ref="B16:B22"/>
    <mergeCell ref="B23:B26"/>
    <mergeCell ref="B12:E13"/>
    <mergeCell ref="B7:C11"/>
    <mergeCell ref="D7:H11"/>
    <mergeCell ref="C16:D18"/>
    <mergeCell ref="C21:D22"/>
    <mergeCell ref="C26:D26"/>
    <mergeCell ref="E26:F26"/>
    <mergeCell ref="G26:H26"/>
    <mergeCell ref="C27:D27"/>
    <mergeCell ref="E27:F27"/>
    <mergeCell ref="G27:H27"/>
    <mergeCell ref="C24:D24"/>
    <mergeCell ref="E24:F24"/>
    <mergeCell ref="G24:H24"/>
    <mergeCell ref="C25:D25"/>
    <mergeCell ref="E25:F25"/>
    <mergeCell ref="G25:H25"/>
    <mergeCell ref="E22:F22"/>
    <mergeCell ref="G22:H22"/>
    <mergeCell ref="C23:D23"/>
    <mergeCell ref="E23:F23"/>
    <mergeCell ref="G23:H23"/>
    <mergeCell ref="C20:D20"/>
    <mergeCell ref="E20:F20"/>
    <mergeCell ref="G20:H20"/>
    <mergeCell ref="E21:F21"/>
    <mergeCell ref="G21:H21"/>
    <mergeCell ref="E17:F17"/>
    <mergeCell ref="G17:H17"/>
    <mergeCell ref="E18:F18"/>
    <mergeCell ref="G18:H18"/>
    <mergeCell ref="C19:D19"/>
    <mergeCell ref="E19:F19"/>
    <mergeCell ref="G19:H19"/>
    <mergeCell ref="B14:H14"/>
    <mergeCell ref="C15:D15"/>
    <mergeCell ref="E15:F15"/>
    <mergeCell ref="G15:H15"/>
    <mergeCell ref="E16:F16"/>
    <mergeCell ref="G16:H16"/>
    <mergeCell ref="A2:H2"/>
    <mergeCell ref="A3:H3"/>
    <mergeCell ref="A5:C5"/>
    <mergeCell ref="D5:H5"/>
    <mergeCell ref="B6:C6"/>
    <mergeCell ref="D6:H6"/>
    <mergeCell ref="A6:A13"/>
  </mergeCells>
  <phoneticPr fontId="32" type="noConversion"/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>
  <dimension ref="B1:M10"/>
  <sheetViews>
    <sheetView tabSelected="1" workbookViewId="0">
      <selection activeCell="E23" sqref="E23"/>
    </sheetView>
  </sheetViews>
  <sheetFormatPr defaultColWidth="9" defaultRowHeight="13.5"/>
  <cols>
    <col min="1" max="1" width="5.625" customWidth="1"/>
    <col min="2" max="2" width="12.625" customWidth="1"/>
    <col min="13" max="13" width="17.5" customWidth="1"/>
  </cols>
  <sheetData>
    <row r="1" spans="2:13">
      <c r="B1" s="1" t="s">
        <v>345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2:13" ht="63.95" customHeight="1">
      <c r="B2" s="123" t="s">
        <v>346</v>
      </c>
      <c r="C2" s="123"/>
      <c r="D2" s="123"/>
      <c r="E2" s="124"/>
      <c r="F2" s="124"/>
      <c r="G2" s="124"/>
      <c r="H2" s="124"/>
      <c r="I2" s="124"/>
      <c r="J2" s="124"/>
      <c r="K2" s="124"/>
      <c r="L2" s="124"/>
      <c r="M2" s="124"/>
    </row>
    <row r="3" spans="2:13" ht="30" customHeight="1">
      <c r="B3" s="125"/>
      <c r="C3" s="125"/>
      <c r="D3" s="125"/>
      <c r="E3" s="126"/>
      <c r="F3" s="3"/>
      <c r="G3" s="3"/>
      <c r="H3" s="3"/>
      <c r="I3" s="3"/>
      <c r="J3" s="3"/>
      <c r="K3" s="127" t="s">
        <v>6</v>
      </c>
      <c r="L3" s="127"/>
      <c r="M3" s="127"/>
    </row>
    <row r="4" spans="2:13" ht="53.1" customHeight="1">
      <c r="B4" s="4" t="s">
        <v>294</v>
      </c>
      <c r="C4" s="4" t="s">
        <v>272</v>
      </c>
      <c r="D4" s="4" t="s">
        <v>10</v>
      </c>
      <c r="E4" s="5" t="s">
        <v>347</v>
      </c>
      <c r="F4" s="4" t="s">
        <v>307</v>
      </c>
      <c r="G4" s="4" t="s">
        <v>308</v>
      </c>
      <c r="H4" s="4" t="s">
        <v>309</v>
      </c>
      <c r="I4" s="4" t="s">
        <v>348</v>
      </c>
      <c r="J4" s="4" t="s">
        <v>349</v>
      </c>
      <c r="K4" s="4" t="s">
        <v>350</v>
      </c>
      <c r="L4" s="4" t="s">
        <v>351</v>
      </c>
      <c r="M4" s="4" t="s">
        <v>352</v>
      </c>
    </row>
    <row r="5" spans="2:13" ht="14.25">
      <c r="B5" s="128" t="s">
        <v>274</v>
      </c>
      <c r="C5" s="129"/>
      <c r="D5" s="129"/>
      <c r="E5" s="129"/>
      <c r="F5" s="6"/>
      <c r="G5" s="6"/>
      <c r="H5" s="6"/>
      <c r="I5" s="6"/>
      <c r="J5" s="6"/>
      <c r="K5" s="6"/>
      <c r="L5" s="6"/>
      <c r="M5" s="6"/>
    </row>
    <row r="6" spans="2:13" ht="14.25">
      <c r="B6" s="128"/>
      <c r="C6" s="129"/>
      <c r="D6" s="129"/>
      <c r="E6" s="129"/>
      <c r="F6" s="6"/>
      <c r="G6" s="6"/>
      <c r="H6" s="6"/>
      <c r="I6" s="6"/>
      <c r="J6" s="6"/>
      <c r="K6" s="6"/>
      <c r="L6" s="6"/>
      <c r="M6" s="6"/>
    </row>
    <row r="7" spans="2:13" ht="14.25">
      <c r="B7" s="128"/>
      <c r="C7" s="129"/>
      <c r="D7" s="129"/>
      <c r="E7" s="129"/>
      <c r="F7" s="6"/>
      <c r="G7" s="6"/>
      <c r="H7" s="6"/>
      <c r="I7" s="6"/>
      <c r="J7" s="6"/>
      <c r="K7" s="6"/>
      <c r="L7" s="6"/>
      <c r="M7" s="6"/>
    </row>
    <row r="8" spans="2:13" ht="14.25">
      <c r="B8" s="128"/>
      <c r="C8" s="129"/>
      <c r="D8" s="129"/>
      <c r="E8" s="129"/>
      <c r="F8" s="6"/>
      <c r="G8" s="6"/>
      <c r="H8" s="6"/>
      <c r="I8" s="6"/>
      <c r="J8" s="6"/>
      <c r="K8" s="6"/>
      <c r="L8" s="6"/>
      <c r="M8" s="6"/>
    </row>
    <row r="9" spans="2:13" ht="14.25">
      <c r="B9" s="128"/>
      <c r="C9" s="129"/>
      <c r="D9" s="129"/>
      <c r="E9" s="129"/>
      <c r="F9" s="6"/>
      <c r="G9" s="6"/>
      <c r="H9" s="6"/>
      <c r="I9" s="6"/>
      <c r="J9" s="6"/>
      <c r="K9" s="6"/>
      <c r="L9" s="6"/>
      <c r="M9" s="6"/>
    </row>
    <row r="10" spans="2:13" ht="14.25">
      <c r="B10" s="128"/>
      <c r="C10" s="129"/>
      <c r="D10" s="129"/>
      <c r="E10" s="129"/>
      <c r="F10" s="6"/>
      <c r="G10" s="6"/>
      <c r="H10" s="6"/>
      <c r="I10" s="6"/>
      <c r="J10" s="6"/>
      <c r="K10" s="6"/>
      <c r="L10" s="6"/>
      <c r="M10" s="6"/>
    </row>
  </sheetData>
  <mergeCells count="7">
    <mergeCell ref="B2:M2"/>
    <mergeCell ref="B3:E3"/>
    <mergeCell ref="K3:M3"/>
    <mergeCell ref="B5:B10"/>
    <mergeCell ref="C5:C10"/>
    <mergeCell ref="D5:D10"/>
    <mergeCell ref="E5:E10"/>
  </mergeCells>
  <phoneticPr fontId="32" type="noConversion"/>
  <dataValidations count="1">
    <dataValidation type="list" allowBlank="1" showInputMessage="1" showErrorMessage="1" sqref="M5">
      <formula1>"正向指标,反向指标"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王国钢</cp:lastModifiedBy>
  <dcterms:created xsi:type="dcterms:W3CDTF">2022-01-26T08:18:00Z</dcterms:created>
  <dcterms:modified xsi:type="dcterms:W3CDTF">2023-07-18T01:19:48Z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2052-11.8.6.11546</vt:lpwstr>
  </property>
  <property fmtid="{D5CDD505-2E9C-101B-9397-08002B2CF9AE}" pid="3" name="ICV">
    <vt:lpwstr>470AE2F58C254168AD91C4CBD7CC6516_12</vt:lpwstr>
  </property>
</Properties>
</file>