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4"/>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17" r:id="rId14"/>
    <sheet name="7" sheetId="1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xlnm.Print_Area" localSheetId="1">'1'!$B$1:$E$40</definedName>
    <definedName name="_xlnm.Print_Area" localSheetId="3">'1-2'!$B$1:$K$15</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<sst xmlns="http://schemas.openxmlformats.org/spreadsheetml/2006/main" count="707" uniqueCount="314">
  <si>
    <t>攀枝花市文化市场综合行政执法支队</t>
  </si>
  <si>
    <t>2025年单位预算</t>
  </si>
  <si>
    <t xml:space="preserve">
表1</t>
  </si>
  <si>
    <t xml:space="preserve"> </t>
  </si>
  <si>
    <t>单位收支总表</t>
  </si>
  <si>
    <t>单位：攀枝花市文化市场综合行政执法支队</t>
  </si>
  <si>
    <t>金额单位：元</t>
  </si>
  <si>
    <t>收    入</t>
  </si>
  <si>
    <t>支    出</t>
  </si>
  <si>
    <t>项    目</t>
  </si>
  <si>
    <t>预算数</t>
  </si>
  <si>
    <t>一、一般公共预算拨款收入</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</si>
  <si>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</si>
  <si>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</si>
  <si>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</si>
  <si>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</si>
  <si>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</si>
  <si>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</si>
  <si>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</si>
  <si>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</si>
  <si>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</si>
  <si>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</si>
  <si>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</si>
  <si>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</si>
  <si>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</si>
  <si>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</si>
  <si>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</si>
  <si>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</si>
  <si>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</si>
  <si>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</si>
  <si>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</si>
  <si>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</si>
  <si>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</si>
  <si>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</si>
  <si>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</si>
  <si>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</si>
  <si>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</si>
  <si>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</si>
  <si>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</si>
  <si>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</si>
  <si>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</si>
  <si>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</si>
  <si>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</si>
  <si>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</si>
  <si>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</si>
  <si>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</si>
  <si>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</si>
  <si>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</si>
  <si>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</si>
  <si>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</si>
  <si>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</si>
  <si>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</si>
  <si>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</si>
  <si>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</si>
  <si>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</si>
  <si>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</si>
  <si>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</si>
  <si>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</si>
  <si>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单位收入总表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</si>
  <si>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</si>
  <si>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</si>
  <si>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</si>
  <si>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</si>
  <si>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</si>
  <si>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</si>
  <si>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</si>
  <si>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</si>
  <si>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</si>
  <si>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</si>
  <si>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</si>
  <si>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</si>
  <si>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</si>
  <si>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</si>
  <si>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6,456,804.76</t>
  </si>
  <si>
    <t>205006</t>
  </si>
  <si>
    <t>表1-2</t>
  </si>
  <si>
    <t>单位支出总表</t>
  </si>
  <si>
    <t>基本支出</t>
  </si>
  <si>
    <t>项目支出</t>
  </si>
  <si>
    <t>上缴上级支出</t>
  </si>
  <si>
    <t>对附属单位补助支出</t>
  </si>
  <si>
    <t>科目编码</t>
  </si>
  <si>
    <t>类</t>
  </si>
  <si>
    <t>款</t>
  </si>
  <si>
    <t>项</t>
  </si>
  <si>
    <t>207</t>
  </si>
  <si>
    <t>01</t>
  </si>
  <si>
    <t> 行政运行</t>
  </si>
  <si>
    <t>208</t>
  </si>
  <si>
    <t>05</t>
  </si>
  <si>
    <t> 行政单位离退休</t>
  </si>
  <si>
    <t> 机关事业单位基本养老保险缴费支出</t>
  </si>
  <si>
    <t>210</t>
  </si>
  <si>
    <t>11</t>
  </si>
  <si>
    <t> 行政单位医疗</t>
  </si>
  <si>
    <t>03</t>
  </si>
  <si>
    <t> 公务员医疗补助</t>
  </si>
  <si>
    <t>99</t>
  </si>
  <si>
    <t> 其他行政事业单位医疗支出</t>
  </si>
  <si>
    <t>221</t>
  </si>
  <si>
    <t>02</t>
  </si>
  <si>
    <t> 住房公积金</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</si>
  <si>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</si>
  <si>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</si>
  <si>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</si>
  <si>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</si>
  <si>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</si>
  <si>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</si>
  <si>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</si>
  <si>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</si>
  <si>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</si>
  <si>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</si>
  <si>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</si>
  <si>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</si>
  <si>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</si>
  <si>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</si>
  <si>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</si>
  <si>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</si>
  <si>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</si>
  <si>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</si>
  <si>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</si>
  <si>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</si>
  <si>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</si>
  <si>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</si>
  <si>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</si>
  <si>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</si>
  <si>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</si>
  <si>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</si>
  <si>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</si>
  <si>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</si>
  <si>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</si>
  <si>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</si>
  <si>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</si>
  <si>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</si>
  <si>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</si>
  <si>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</si>
  <si>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</si>
  <si>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</si>
  <si>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</si>
  <si>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</si>
  <si>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</si>
  <si>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</si>
  <si>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</si>
  <si>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</si>
  <si>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</si>
  <si>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市级当年财政拨款安排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</si>
  <si>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</si>
  <si>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</si>
  <si>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</si>
  <si>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</si>
  <si>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</si>
  <si>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</si>
  <si>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</si>
  <si>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</si>
  <si>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</si>
  <si>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 攀枝花市文化市场综合行政执法支队</t>
  </si>
  <si>
    <t>301</t>
  </si>
  <si>
    <t>  工资福利支出</t>
  </si>
  <si>
    <t>   基本工资</t>
  </si>
  <si>
    <t>   津贴补贴</t>
  </si>
  <si>
    <t>   奖金</t>
  </si>
  <si>
    <t>08</t>
  </si>
  <si>
    <t>   机关事业单位基本养老保险缴费</t>
  </si>
  <si>
    <t>10</t>
  </si>
  <si>
    <t>   职工基本医疗保险缴费</t>
  </si>
  <si>
    <t>   公务员医疗补助缴费</t>
  </si>
  <si>
    <t>12</t>
  </si>
  <si>
    <t>   其他社会保障缴费</t>
  </si>
  <si>
    <t>13</t>
  </si>
  <si>
    <t>   住房公积金</t>
  </si>
  <si>
    <t>302</t>
  </si>
  <si>
    <t>  商品和服务支出</t>
  </si>
  <si>
    <t>   办公费</t>
  </si>
  <si>
    <t>   水费</t>
  </si>
  <si>
    <t>06</t>
  </si>
  <si>
    <t>   电费</t>
  </si>
  <si>
    <t>07</t>
  </si>
  <si>
    <t>   邮电费</t>
  </si>
  <si>
    <t>09</t>
  </si>
  <si>
    <t>   物业管理费</t>
  </si>
  <si>
    <t>   差旅费</t>
  </si>
  <si>
    <t>   维修（护）费</t>
  </si>
  <si>
    <t>15</t>
  </si>
  <si>
    <t>   会议费</t>
  </si>
  <si>
    <t>16</t>
  </si>
  <si>
    <t>   培训费</t>
  </si>
  <si>
    <t>17</t>
  </si>
  <si>
    <t>   公务接待费</t>
  </si>
  <si>
    <t>27</t>
  </si>
  <si>
    <t>   委托业务费</t>
  </si>
  <si>
    <t>28</t>
  </si>
  <si>
    <t>   工会经费</t>
  </si>
  <si>
    <t>29</t>
  </si>
  <si>
    <t>   福利费</t>
  </si>
  <si>
    <t>31</t>
  </si>
  <si>
    <t>   公务用车运行维护费</t>
  </si>
  <si>
    <t>39</t>
  </si>
  <si>
    <t>   其他交通费用</t>
  </si>
  <si>
    <t>   其他商品和服务支出</t>
  </si>
  <si>
    <t>303</t>
  </si>
  <si>
    <t>  对个人和家庭的补助</t>
  </si>
  <si>
    <t>   生活补助</t>
  </si>
  <si>
    <t>   医疗费补助</t>
  </si>
  <si>
    <t>   奖励金</t>
  </si>
  <si>
    <t>表3</t>
  </si>
  <si>
    <t>一般公共预算支出预算表</t>
  </si>
  <si>
    <t>当年财政拨款安排</t>
  </si>
  <si>
    <t>表3-1</t>
  </si>
  <si>
    <t>一般公共预算基本支出预算表</t>
  </si>
  <si>
    <t>人员经费</t>
  </si>
  <si>
    <t>公用经费</t>
  </si>
  <si>
    <t> 机关工资福利支出</t>
  </si>
  <si>
    <t>  工资奖金津补贴</t>
  </si>
  <si>
    <t xml:space="preserve">    社会保障缴费</t>
  </si>
  <si>
    <t>  住房公积金</t>
  </si>
  <si>
    <t> 机关商品和服务支出</t>
  </si>
  <si>
    <t>  办公经费</t>
  </si>
  <si>
    <t>  会议费</t>
  </si>
  <si>
    <t>  培训费</t>
  </si>
  <si>
    <t>  委托业务费</t>
  </si>
  <si>
    <t>  公务接待费</t>
  </si>
  <si>
    <t>  公务用车运行维护费</t>
  </si>
  <si>
    <t>  维修（护）费</t>
  </si>
  <si>
    <t>  其他商品和服务支出</t>
  </si>
  <si>
    <t> 对个人和家庭的补助</t>
  </si>
  <si>
    <t>  社会福利和救助</t>
  </si>
  <si>
    <t>表3-2</t>
  </si>
  <si>
    <t>一般公共预算项目支出预算表</t>
  </si>
  <si>
    <t>金额</t>
  </si>
  <si>
    <t>此表无数据</t>
  </si>
  <si>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</si>
  <si>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</si>
  <si>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</si>
  <si>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</si>
  <si>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</si>
  <si>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</si>
  <si>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</si>
  <si>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</si>
  <si>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</si>
  <si>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t>33,138.90</t>
  </si>
  <si>
    <t>29,484.00</t>
  </si>
  <si>
    <t>3,654.90</t>
  </si>
  <si>
    <t>表4</t>
  </si>
  <si>
    <t>政府性基金预算支出预算表</t>
  </si>
  <si>
    <t>本年政府性基金预算支出</t>
  </si>
  <si>
    <t>表4-1</t>
  </si>
  <si>
    <t>政府性基金预算“三公”经费支出预算表</t>
  </si>
  <si>
    <t>表5</t>
  </si>
  <si>
    <t>国有资本经营预算支出预算表</t>
  </si>
  <si>
    <t>本年国有资本经营预算支出</t>
  </si>
  <si>
    <t>表6</t>
  </si>
  <si>
    <t>单位预算项目绩效目标表</t>
  </si>
  <si>
    <t>(2025年度)</t>
  </si>
  <si>
    <t>项目名称</t>
  </si>
  <si>
    <t>单位（单位）</t>
  </si>
  <si>
    <t>项目资金
（万元）</t>
  </si>
  <si>
    <t>年度资金总额</t>
  </si>
  <si>
    <t>财政拨款</t>
  </si>
  <si>
    <t>其他资金</t>
  </si>
  <si>
    <t>总体目标</t>
  </si>
  <si>
    <t>绩效指标</t>
  </si>
  <si>
    <t>一级指标</t>
  </si>
  <si>
    <t>二级指标</t>
  </si>
  <si>
    <t>三级指标</t>
  </si>
  <si>
    <t>指标值（包含数字及文字描述）</t>
  </si>
  <si>
    <t>项目完成</t>
  </si>
  <si>
    <t>数量指标</t>
  </si>
  <si>
    <t>质量指标</t>
  </si>
  <si>
    <t>时效指标</t>
  </si>
  <si>
    <t>成本指标</t>
  </si>
  <si>
    <t>项目效益</t>
  </si>
  <si>
    <t>社会效益指标</t>
  </si>
  <si>
    <t>经济效益指标</t>
  </si>
  <si>
    <t>生态效益指标</t>
  </si>
  <si>
    <t>可持续影响指标</t>
  </si>
  <si>
    <t>满意度指标</t>
  </si>
  <si>
    <t>服务对象满意度指标</t>
  </si>
  <si>
    <t>表7</t>
  </si>
  <si>
    <t>单位整体支出绩效目标表</t>
  </si>
  <si>
    <r>
      <rPr>
        <sz val="12"/>
        <rFont val="宋体"/>
        <charset val="134"/>
      </rPr>
      <t>（</t>
    </r>
    <r>
      <rPr>
        <sz val="12"/>
        <rFont val="Times New Roman"/>
        <charset val="134"/>
      </rPr>
      <t>2025</t>
    </r>
    <r>
      <rPr>
        <sz val="12"/>
        <rFont val="宋体"/>
        <charset val="134"/>
      </rPr>
      <t>年度）</t>
    </r>
  </si>
  <si>
    <t>单位名称</t>
  </si>
  <si>
    <t>年度主要任务</t>
  </si>
  <si>
    <t>任务名称</t>
  </si>
  <si>
    <t>主要内容</t>
  </si>
  <si>
    <t>重点工作</t>
  </si>
  <si>
    <t>开展未经许可经营旅行社业务和“不合理低价游”等专项整治；开展重大节日和敏感时段文化旅游市场执法监督；开展新闻出版、版权市场执法监督；开展区县文化和旅游市场暗访评估；开展全市网络文化市场执法监督巡查；开展全市文化市场综合执法案卷质量评查通报活动；开展文化旅游市场投诉举报办理；开展文化市场执法监督区域协作活动；开展全市未成年人权益保护文化市场专项执法；开展全市“双随机一公开”监督检查。</t>
  </si>
  <si>
    <t>重要会议</t>
  </si>
  <si>
    <t>召开2025年全市文化市场综合执法工作会议。</t>
  </si>
  <si>
    <t>开展培训</t>
  </si>
  <si>
    <t>举办全市文化市场综合执法监督队伍专项培训及全市文化市场综合执法法律法规实务（系列）培训。</t>
  </si>
  <si>
    <t>年度单位整体支出预算</t>
  </si>
  <si>
    <t>资金总额</t>
  </si>
  <si>
    <t>年度总体目标</t>
  </si>
  <si>
    <t>坚持以人民为中心，以强化市场管理，努力构建平安和谐市场为目标，依法行政，严厉打击文化旅游市场违法违规行为，保护消费者和合法经营者的权益，全面推进各项工作，维护全市文旅市场的繁荣稳定。</t>
  </si>
  <si>
    <t>年度绩效指标</t>
  </si>
  <si>
    <t>指标值
（包含数字及文字描述）</t>
  </si>
  <si>
    <t>产出指标</t>
  </si>
  <si>
    <t>完成执法监督重点工作</t>
  </si>
  <si>
    <t>≥8项</t>
  </si>
  <si>
    <t>全市文化市场综合执法工作会议</t>
  </si>
  <si>
    <t>≥2场</t>
  </si>
  <si>
    <t>执法宣传培训场次</t>
  </si>
  <si>
    <t>≥2次</t>
  </si>
  <si>
    <t>重点工作完成率</t>
  </si>
  <si>
    <t>≥90%</t>
  </si>
  <si>
    <t>各项工作按时办结率</t>
  </si>
  <si>
    <t>=100%</t>
  </si>
  <si>
    <t>财政拨款率</t>
  </si>
  <si>
    <t>效益指标</t>
  </si>
  <si>
    <t>有利于文旅市场的繁荣稳定重点工作数占比</t>
  </si>
  <si>
    <t>通过打击文化旅游市场违法违规行为，保护消费者和合法经营者的权益占比</t>
  </si>
  <si>
    <t>文旅市场可持续发展持续影响率</t>
  </si>
  <si>
    <t>社会公众和服务对象满意度</t>
  </si>
  <si>
    <t>注：1.各单位在公开单位预算时，应将单位预算项目绩效目标随同单位预算公开，并逐步加大公开力度，将整体支出绩效目标向社会公开。
    2.此表为参考样表，具体以市财政局批复表为准。</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</si>
</sst>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yyyy&quot;年&quot;mm&quot;月&quot;dd&quot;日&quot;"/>
  </numFmts>
  <fonts count="54">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font>
    <font>
      <sz val="12"/>
      <name val="Times New Roman"/>
      <charset val="134"/>
    </font>
    <font>
      <sz val="9"/>
      <name val="SimSun"/>
      <charset val="0"/>
    </font>
    <font>
      <sz val="10"/>
      <color theme="1"/>
      <name val="宋体"/>
      <charset val="134"/>
      <scheme val="minor"/>
    </font>
    <font>
      <sz val="9"/>
      <name val="simhei"/>
      <charset val="0"/>
    </font>
    <font>
      <b/>
      <sz val="15"/>
      <name val="宋体"/>
      <charset val="134"/>
    </font>
    <font>
      <sz val="11"/>
      <name val="宋体"/>
      <charset val="134"/>
    </font>
    <font>
      <sz val="10"/>
      <name val="宋体"/>
      <charset val="134"/>
    </font>
    <font>
      <sz val="9"/>
      <name val="Times New Roman"/>
      <charset val="0"/>
    </font>
    <font>
      <sz val="9"/>
      <name val="宋体"/>
      <charset val="134"/>
    </font>
    <font>
      <b/>
      <sz val="9"/>
      <name val="宋体"/>
      <charset val="134"/>
    </font>
    <font>
      <sz val="9"/>
      <name val="simhei"/>
      <charset val="134"/>
    </font>
    <font>
      <b/>
      <sz val="11"/>
      <name val="宋体"/>
      <charset val="134"/>
    </font>
    <font>
      <b/>
      <sz val="11"/>
      <color rgb="FF000000"/>
      <name val="宋体"/>
      <charset val="134"/>
    </font>
    <font>
      <sz val="11"/>
      <color rgb="FF000000"/>
      <name val="宋体"/>
      <charset val="134"/>
    </font>
    <font>
      <sz val="9"/>
      <color rgb="FF000000"/>
      <name val="SimSun"/>
      <charset val="134"/>
    </font>
    <font>
      <sz val="9"/>
      <color rgb="FF000000"/>
      <name val="宋体"/>
      <charset val="134"/>
    </font>
    <font>
      <sz val="11"/>
      <color rgb="FF000000"/>
      <name val="SimSun"/>
      <charset val="134"/>
    </font>
    <font>
      <b/>
      <sz val="16"/>
      <color rgb="FF000000"/>
      <name val="宋体"/>
      <charset val="134"/>
    </font>
    <font>
      <sz val="9"/>
      <name val="SimSun"/>
      <charset val="134"/>
    </font>
    <font>
      <b/>
      <sz val="11"/>
      <color rgb="FF000000"/>
      <name val="SimSun"/>
      <charset val="134"/>
    </font>
    <font>
      <b/>
      <sz val="9"/>
      <color rgb="FF000000"/>
      <name val="宋体"/>
      <charset val="134"/>
    </font>
    <font>
      <sz val="11"/>
      <name val="SimSun"/>
      <charset val="134"/>
    </font>
    <font>
      <b/>
      <sz val="16"/>
      <color rgb="FF000000"/>
      <name val="黑体"/>
      <charset val="134"/>
    </font>
    <font>
      <sz val="9"/>
      <color rgb="FF000000"/>
      <name val="Hiragino Sans GB"/>
      <charset val="134"/>
    </font>
    <font>
      <b/>
      <sz val="9"/>
      <color rgb="FF000000"/>
      <name val="Hiragino Sans GB"/>
      <charset val="134"/>
    </font>
    <font>
      <b/>
      <sz val="36"/>
      <name val="黑体"/>
      <charset val="134"/>
    </font>
    <font>
      <b/>
      <sz val="14"/>
      <color rgb="FFFF0000"/>
      <name val="宋体"/>
      <charset val="134"/>
    </font>
    <font>
      <sz val="11"/>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Dialog.plain"/>
      <charset val="134"/>
    </font>
    <font>
      <sz val="11"/>
      <color rgb="FF000000"/>
      <name val="Dialog.bold"/>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indexed="8"/>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indexed="8"/>
      </left>
      <right style="thin">
        <color indexed="8"/>
      </right>
      <top style="thin">
        <color auto="1"/>
      </top>
      <bottom style="thin">
        <color auto="1"/>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rgb="FF000000"/>
      </left>
      <right style="thin">
        <color rgb="FF000000"/>
      </right>
      <top style="thin">
        <color rgb="FF000000"/>
      </top>
      <bottom/>
      <diagonal/>
    </border>
    <border>
      <left/>
      <right style="thin">
        <color indexed="8"/>
      </right>
      <top style="thin">
        <color indexed="8"/>
      </top>
      <bottom/>
      <diagonal/>
    </border>
    <border>
      <left/>
      <right style="thin">
        <color indexed="8"/>
      </right>
      <top style="thin">
        <color auto="1"/>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auto="1"/>
      </left>
      <right style="thin">
        <color auto="1"/>
      </right>
      <top style="thin">
        <color auto="1"/>
      </top>
      <bottom/>
      <diagonal/>
    </border>
    <border>
      <left style="thin">
        <color rgb="FFC2C3C4"/>
      </left>
      <right style="thin">
        <color rgb="FFC2C3C4"/>
      </right>
      <top style="thin">
        <color rgb="FFC2C3C4"/>
      </top>
      <bottom/>
      <diagonal/>
    </border>
    <border>
      <left style="thin">
        <color rgb="FFC0C0C0"/>
      </left>
      <right style="thin">
        <color rgb="FFC0C0C0"/>
      </right>
      <top style="thin">
        <color rgb="FFC0C0C0"/>
      </top>
      <bottom style="thin">
        <color rgb="FFC0C0C0"/>
      </bottom>
      <diagonal/>
    </border>
    <border>
      <left style="thin">
        <color auto="1"/>
      </left>
      <right style="thin">
        <color auto="1"/>
      </right>
      <top style="thin">
        <color rgb="FF000000"/>
      </top>
      <bottom style="thin">
        <color auto="1"/>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2" borderId="26"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7" applyNumberFormat="0" applyFill="0" applyAlignment="0" applyProtection="0">
      <alignment vertical="center"/>
    </xf>
    <xf numFmtId="0" fontId="39" fillId="0" borderId="27" applyNumberFormat="0" applyFill="0" applyAlignment="0" applyProtection="0">
      <alignment vertical="center"/>
    </xf>
    <xf numFmtId="0" fontId="40" fillId="0" borderId="28" applyNumberFormat="0" applyFill="0" applyAlignment="0" applyProtection="0">
      <alignment vertical="center"/>
    </xf>
    <xf numFmtId="0" fontId="40" fillId="0" borderId="0" applyNumberFormat="0" applyFill="0" applyBorder="0" applyAlignment="0" applyProtection="0">
      <alignment vertical="center"/>
    </xf>
    <xf numFmtId="0" fontId="41" fillId="3" borderId="29" applyNumberFormat="0" applyAlignment="0" applyProtection="0">
      <alignment vertical="center"/>
    </xf>
    <xf numFmtId="0" fontId="42" fillId="4" borderId="30" applyNumberFormat="0" applyAlignment="0" applyProtection="0">
      <alignment vertical="center"/>
    </xf>
    <xf numFmtId="0" fontId="43" fillId="4" borderId="29" applyNumberFormat="0" applyAlignment="0" applyProtection="0">
      <alignment vertical="center"/>
    </xf>
    <xf numFmtId="0" fontId="44" fillId="5" borderId="31" applyNumberFormat="0" applyAlignment="0" applyProtection="0">
      <alignment vertical="center"/>
    </xf>
    <xf numFmtId="0" fontId="45" fillId="0" borderId="32" applyNumberFormat="0" applyFill="0" applyAlignment="0" applyProtection="0">
      <alignment vertical="center"/>
    </xf>
    <xf numFmtId="0" fontId="46" fillId="0" borderId="33" applyNumberFormat="0" applyFill="0" applyAlignment="0" applyProtection="0">
      <alignment vertical="center"/>
    </xf>
    <xf numFmtId="0" fontId="47" fillId="6" borderId="0" applyNumberFormat="0" applyBorder="0" applyAlignment="0" applyProtection="0">
      <alignment vertical="center"/>
    </xf>
    <xf numFmtId="0" fontId="48" fillId="7" borderId="0" applyNumberFormat="0" applyBorder="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1" fillId="11" borderId="0" applyNumberFormat="0" applyBorder="0" applyAlignment="0" applyProtection="0">
      <alignment vertical="center"/>
    </xf>
    <xf numFmtId="0" fontId="50" fillId="12" borderId="0" applyNumberFormat="0" applyBorder="0" applyAlignment="0" applyProtection="0">
      <alignment vertical="center"/>
    </xf>
    <xf numFmtId="0" fontId="50"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0" fillId="20" borderId="0" applyNumberFormat="0" applyBorder="0" applyAlignment="0" applyProtection="0">
      <alignment vertical="center"/>
    </xf>
    <xf numFmtId="0" fontId="50"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0" fillId="24" borderId="0" applyNumberFormat="0" applyBorder="0" applyAlignment="0" applyProtection="0">
      <alignment vertical="center"/>
    </xf>
    <xf numFmtId="0" fontId="50"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0" fillId="28" borderId="0" applyNumberFormat="0" applyBorder="0" applyAlignment="0" applyProtection="0">
      <alignment vertical="center"/>
    </xf>
    <xf numFmtId="0" fontId="50"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0" fillId="32" borderId="0" applyNumberFormat="0" applyBorder="0" applyAlignment="0" applyProtection="0">
      <alignment vertical="center"/>
    </xf>
    <xf numFmtId="0" fontId="4" fillId="0" borderId="0"/>
  </cellStyleXfs>
  <cellXfs count="169">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3" xfId="49" applyFont="1" applyFill="1" applyBorder="1" applyAlignment="1">
      <alignment horizontal="center" vertical="center" wrapText="1"/>
    </xf>
    <xf numFmtId="0" fontId="7" fillId="0" borderId="4" xfId="49" applyFont="1" applyFill="1" applyBorder="1" applyAlignment="1">
      <alignment horizontal="center" vertical="center" wrapText="1"/>
    </xf>
    <xf numFmtId="0" fontId="7" fillId="0" borderId="5" xfId="49" applyFont="1" applyFill="1" applyBorder="1" applyAlignment="1">
      <alignment horizontal="left" vertical="center" wrapText="1"/>
    </xf>
    <xf numFmtId="0" fontId="7" fillId="0" borderId="6" xfId="49" applyFont="1" applyFill="1" applyBorder="1" applyAlignment="1">
      <alignment horizontal="left" vertical="center" wrapText="1"/>
    </xf>
    <xf numFmtId="0" fontId="7" fillId="0" borderId="7" xfId="49" applyFont="1" applyFill="1" applyBorder="1" applyAlignment="1" applyProtection="1">
      <alignment horizontal="left" vertical="center" wrapText="1"/>
    </xf>
    <xf numFmtId="0" fontId="7" fillId="0" borderId="8" xfId="49" applyFont="1" applyFill="1" applyBorder="1" applyAlignment="1">
      <alignment horizontal="center" vertical="center" wrapText="1"/>
    </xf>
    <xf numFmtId="0" fontId="7" fillId="0" borderId="9" xfId="49" applyFont="1" applyFill="1" applyBorder="1" applyAlignment="1">
      <alignment horizontal="center" vertical="center" wrapText="1"/>
    </xf>
    <xf numFmtId="0" fontId="7" fillId="0" borderId="10" xfId="49" applyFont="1" applyFill="1" applyBorder="1" applyAlignment="1">
      <alignment horizontal="left" vertical="center" wrapText="1"/>
    </xf>
    <xf numFmtId="176" fontId="7" fillId="0" borderId="6" xfId="49" applyNumberFormat="1"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1"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4" xfId="0" applyFont="1" applyFill="1" applyBorder="1" applyAlignment="1" applyProtection="1">
      <alignment horizontal="center" vertical="center"/>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49" fontId="7" fillId="0" borderId="4" xfId="49" applyNumberFormat="1" applyFont="1" applyFill="1" applyBorder="1" applyAlignment="1">
      <alignment horizontal="center"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7" fillId="0" borderId="3" xfId="49" applyFont="1" applyFill="1" applyBorder="1" applyAlignment="1">
      <alignment horizontal="left" vertical="center" wrapText="1"/>
    </xf>
    <xf numFmtId="0" fontId="7" fillId="0" borderId="12" xfId="49" applyFont="1" applyFill="1" applyBorder="1" applyAlignment="1" applyProtection="1">
      <alignment horizontal="left" vertical="center" wrapText="1"/>
    </xf>
    <xf numFmtId="0" fontId="7" fillId="0" borderId="13" xfId="49" applyFont="1" applyFill="1" applyBorder="1" applyAlignment="1">
      <alignment horizontal="left" vertical="center" wrapText="1"/>
    </xf>
    <xf numFmtId="4" fontId="6" fillId="0" borderId="2" xfId="0" applyNumberFormat="1" applyFont="1" applyFill="1" applyBorder="1" applyAlignment="1">
      <alignment horizontal="righ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10" fillId="0" borderId="0" xfId="0" applyFont="1" applyFill="1" applyBorder="1" applyAlignment="1">
      <alignment horizontal="center" vertical="center"/>
    </xf>
    <xf numFmtId="0" fontId="11" fillId="0" borderId="4" xfId="0" applyFont="1" applyFill="1" applyBorder="1" applyAlignment="1">
      <alignment horizontal="center" vertical="center"/>
    </xf>
    <xf numFmtId="49" fontId="11" fillId="0" borderId="4" xfId="0" applyNumberFormat="1" applyFont="1" applyFill="1" applyBorder="1" applyAlignment="1" applyProtection="1">
      <alignment horizontal="center" vertical="center"/>
    </xf>
    <xf numFmtId="0" fontId="11" fillId="0" borderId="4" xfId="0" applyNumberFormat="1" applyFont="1" applyFill="1" applyBorder="1" applyAlignment="1" applyProtection="1">
      <alignment horizontal="center" vertical="center" wrapText="1"/>
    </xf>
    <xf numFmtId="0" fontId="11" fillId="0" borderId="4" xfId="0" applyNumberFormat="1" applyFont="1" applyFill="1" applyBorder="1" applyAlignment="1" applyProtection="1">
      <alignment horizontal="left" vertical="center"/>
    </xf>
    <xf numFmtId="3" fontId="11" fillId="0" borderId="4" xfId="0" applyNumberFormat="1" applyFont="1" applyFill="1" applyBorder="1" applyAlignment="1" applyProtection="1">
      <alignment horizontal="left" vertical="center"/>
    </xf>
    <xf numFmtId="0" fontId="11" fillId="0" borderId="4" xfId="0" applyNumberFormat="1" applyFont="1" applyFill="1" applyBorder="1" applyAlignment="1" applyProtection="1">
      <alignment horizontal="center" vertical="center"/>
    </xf>
    <xf numFmtId="49" fontId="11" fillId="0" borderId="4" xfId="0" applyNumberFormat="1" applyFont="1" applyFill="1" applyBorder="1" applyAlignment="1" applyProtection="1">
      <alignment horizontal="left" vertical="center" wrapText="1"/>
    </xf>
    <xf numFmtId="0" fontId="12" fillId="0" borderId="4" xfId="0" applyNumberFormat="1" applyFont="1" applyFill="1" applyBorder="1" applyAlignment="1" applyProtection="1">
      <alignment horizontal="center" vertical="center" wrapText="1"/>
    </xf>
    <xf numFmtId="0" fontId="4" fillId="0" borderId="4" xfId="49" applyFont="1" applyFill="1" applyBorder="1" applyAlignment="1">
      <alignment horizontal="left" vertical="center" wrapText="1"/>
    </xf>
    <xf numFmtId="0" fontId="13" fillId="0" borderId="4" xfId="0" applyNumberFormat="1" applyFont="1" applyFill="1" applyBorder="1" applyAlignment="1" applyProtection="1">
      <alignment horizontal="center" vertical="center" wrapText="1"/>
    </xf>
    <xf numFmtId="49" fontId="11" fillId="0" borderId="4" xfId="0" applyNumberFormat="1" applyFont="1" applyFill="1" applyBorder="1" applyAlignment="1" applyProtection="1">
      <alignment horizontal="center" vertical="center" wrapText="1"/>
    </xf>
    <xf numFmtId="0" fontId="13" fillId="0" borderId="4" xfId="0" applyFont="1" applyFill="1" applyBorder="1" applyAlignment="1">
      <alignment horizontal="center" vertical="center"/>
    </xf>
    <xf numFmtId="0" fontId="9" fillId="0" borderId="16" xfId="0" applyFont="1" applyFill="1" applyBorder="1" applyAlignment="1">
      <alignment horizontal="center" vertical="center" wrapText="1"/>
    </xf>
    <xf numFmtId="0" fontId="9" fillId="0" borderId="1" xfId="0" applyFont="1" applyFill="1" applyBorder="1" applyAlignment="1">
      <alignment vertical="center" wrapText="1"/>
    </xf>
    <xf numFmtId="0" fontId="14" fillId="0" borderId="0" xfId="0" applyFont="1" applyFill="1" applyBorder="1" applyAlignment="1">
      <alignment horizontal="center" vertical="center"/>
    </xf>
    <xf numFmtId="0" fontId="13"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13" fillId="0" borderId="1" xfId="0" applyFont="1" applyBorder="1">
      <alignment vertical="center"/>
    </xf>
    <xf numFmtId="0" fontId="15" fillId="0" borderId="0" xfId="0" applyFont="1" applyBorder="1" applyAlignment="1">
      <alignment vertical="center" wrapText="1"/>
    </xf>
    <xf numFmtId="0" fontId="13" fillId="0" borderId="1" xfId="0" applyFont="1" applyBorder="1" applyAlignment="1">
      <alignment vertical="center" wrapText="1"/>
    </xf>
    <xf numFmtId="0" fontId="13" fillId="0" borderId="17" xfId="0" applyFont="1" applyBorder="1">
      <alignment vertical="center"/>
    </xf>
    <xf numFmtId="0" fontId="10" fillId="0" borderId="17" xfId="0" applyFont="1" applyBorder="1" applyAlignment="1">
      <alignment horizontal="left" vertical="center"/>
    </xf>
    <xf numFmtId="0" fontId="13" fillId="0" borderId="14" xfId="0" applyFont="1" applyBorder="1">
      <alignment vertical="center"/>
    </xf>
    <xf numFmtId="0" fontId="16" fillId="0" borderId="4" xfId="0" applyFont="1" applyFill="1" applyBorder="1" applyAlignment="1">
      <alignment horizontal="center" vertical="center"/>
    </xf>
    <xf numFmtId="0" fontId="13" fillId="0" borderId="14" xfId="0" applyFont="1" applyBorder="1" applyAlignment="1">
      <alignment vertical="center" wrapText="1"/>
    </xf>
    <xf numFmtId="0" fontId="14" fillId="0" borderId="14" xfId="0" applyFont="1" applyBorder="1">
      <alignment vertical="center"/>
    </xf>
    <xf numFmtId="4" fontId="16" fillId="0" borderId="4" xfId="0" applyNumberFormat="1" applyFont="1" applyFill="1" applyBorder="1" applyAlignment="1">
      <alignment horizontal="right" vertical="center"/>
    </xf>
    <xf numFmtId="0" fontId="10" fillId="0" borderId="4" xfId="0" applyFont="1" applyFill="1" applyBorder="1" applyAlignment="1">
      <alignment horizontal="left" vertical="center"/>
    </xf>
    <xf numFmtId="0" fontId="10" fillId="0" borderId="4" xfId="0" applyFont="1" applyFill="1" applyBorder="1" applyAlignment="1">
      <alignment horizontal="center" vertical="center"/>
    </xf>
    <xf numFmtId="4" fontId="10" fillId="0" borderId="4" xfId="0" applyNumberFormat="1" applyFont="1" applyFill="1" applyBorder="1" applyAlignment="1">
      <alignment horizontal="right" vertical="center"/>
    </xf>
    <xf numFmtId="0" fontId="13" fillId="0" borderId="18" xfId="0" applyFont="1" applyBorder="1">
      <alignment vertical="center"/>
    </xf>
    <xf numFmtId="0" fontId="13" fillId="0" borderId="18" xfId="0" applyFont="1" applyBorder="1" applyAlignment="1">
      <alignment vertical="center" wrapText="1"/>
    </xf>
    <xf numFmtId="0" fontId="10" fillId="0" borderId="1" xfId="0" applyFont="1" applyBorder="1" applyAlignment="1">
      <alignment horizontal="right" vertical="center" wrapText="1"/>
    </xf>
    <xf numFmtId="0" fontId="10" fillId="0" borderId="17" xfId="0" applyFont="1" applyBorder="1" applyAlignment="1">
      <alignment horizontal="center" vertical="center"/>
    </xf>
    <xf numFmtId="0" fontId="13" fillId="0" borderId="19" xfId="0" applyFont="1" applyBorder="1">
      <alignment vertical="center"/>
    </xf>
    <xf numFmtId="0" fontId="13" fillId="0" borderId="15" xfId="0" applyFont="1" applyBorder="1">
      <alignment vertical="center"/>
    </xf>
    <xf numFmtId="0" fontId="13" fillId="0" borderId="15" xfId="0" applyFont="1" applyBorder="1" applyAlignment="1">
      <alignment vertical="center" wrapText="1"/>
    </xf>
    <xf numFmtId="0" fontId="14" fillId="0" borderId="15" xfId="0" applyFont="1" applyBorder="1" applyAlignment="1">
      <alignment vertical="center" wrapText="1"/>
    </xf>
    <xf numFmtId="0" fontId="13" fillId="0" borderId="20" xfId="0" applyFont="1" applyBorder="1" applyAlignment="1">
      <alignment vertical="center" wrapText="1"/>
    </xf>
    <xf numFmtId="0" fontId="16" fillId="0" borderId="4" xfId="0" applyFont="1" applyFill="1" applyBorder="1" applyAlignment="1">
      <alignment horizontal="center" vertical="center" wrapText="1"/>
    </xf>
    <xf numFmtId="0" fontId="17" fillId="0" borderId="4" xfId="0" applyFont="1" applyBorder="1" applyAlignment="1">
      <alignment horizontal="right" vertical="center"/>
    </xf>
    <xf numFmtId="0" fontId="0" fillId="0" borderId="0" xfId="0" applyFont="1" applyFill="1">
      <alignment vertical="center"/>
    </xf>
    <xf numFmtId="0" fontId="13" fillId="0" borderId="1" xfId="0" applyFont="1" applyFill="1" applyBorder="1">
      <alignment vertical="center"/>
    </xf>
    <xf numFmtId="0" fontId="15" fillId="0" borderId="0" xfId="0" applyFont="1" applyFill="1" applyBorder="1" applyAlignment="1">
      <alignment vertical="center" wrapText="1"/>
    </xf>
    <xf numFmtId="0" fontId="10" fillId="0" borderId="1" xfId="0" applyFont="1" applyFill="1" applyBorder="1" applyAlignment="1">
      <alignment horizontal="right" vertical="center" wrapText="1"/>
    </xf>
    <xf numFmtId="0" fontId="13" fillId="0" borderId="14" xfId="0" applyFont="1" applyFill="1" applyBorder="1">
      <alignment vertical="center"/>
    </xf>
    <xf numFmtId="0" fontId="3" fillId="0" borderId="1" xfId="0" applyFont="1" applyFill="1" applyBorder="1" applyAlignment="1">
      <alignment horizontal="center" vertical="center"/>
    </xf>
    <xf numFmtId="0" fontId="13" fillId="0" borderId="17" xfId="0" applyFont="1" applyFill="1" applyBorder="1">
      <alignment vertical="center"/>
    </xf>
    <xf numFmtId="0" fontId="10" fillId="0" borderId="17" xfId="0" applyFont="1" applyFill="1" applyBorder="1" applyAlignment="1">
      <alignment horizontal="left" vertical="center"/>
    </xf>
    <xf numFmtId="0" fontId="10" fillId="0" borderId="17" xfId="0" applyFont="1" applyFill="1" applyBorder="1" applyAlignment="1">
      <alignment horizontal="center" vertical="center"/>
    </xf>
    <xf numFmtId="0" fontId="13" fillId="0" borderId="19" xfId="0" applyFont="1" applyFill="1" applyBorder="1">
      <alignment vertical="center"/>
    </xf>
    <xf numFmtId="0" fontId="13" fillId="0" borderId="14" xfId="0" applyFont="1" applyFill="1" applyBorder="1" applyAlignment="1">
      <alignment vertical="center" wrapText="1"/>
    </xf>
    <xf numFmtId="0" fontId="13" fillId="0" borderId="15" xfId="0" applyFont="1" applyFill="1" applyBorder="1">
      <alignment vertical="center"/>
    </xf>
    <xf numFmtId="0" fontId="13" fillId="0" borderId="15" xfId="0" applyFont="1" applyFill="1" applyBorder="1" applyAlignment="1">
      <alignment vertical="center" wrapText="1"/>
    </xf>
    <xf numFmtId="0" fontId="14" fillId="0" borderId="14" xfId="0" applyFont="1" applyFill="1" applyBorder="1">
      <alignment vertical="center"/>
    </xf>
    <xf numFmtId="0" fontId="14" fillId="0" borderId="15" xfId="0" applyFont="1" applyFill="1" applyBorder="1" applyAlignment="1">
      <alignment vertical="center" wrapText="1"/>
    </xf>
    <xf numFmtId="0" fontId="13" fillId="0" borderId="18" xfId="0" applyFont="1" applyFill="1" applyBorder="1">
      <alignment vertical="center"/>
    </xf>
    <xf numFmtId="0" fontId="13" fillId="0" borderId="18" xfId="0" applyFont="1" applyFill="1" applyBorder="1" applyAlignment="1">
      <alignment vertical="center" wrapText="1"/>
    </xf>
    <xf numFmtId="0" fontId="13" fillId="0" borderId="20" xfId="0" applyFont="1" applyFill="1" applyBorder="1" applyAlignment="1">
      <alignment vertical="center" wrapText="1"/>
    </xf>
    <xf numFmtId="0" fontId="0" fillId="0" borderId="0" xfId="0" applyFont="1" applyFill="1" applyAlignment="1">
      <alignment vertical="center"/>
    </xf>
    <xf numFmtId="0" fontId="18" fillId="0" borderId="1" xfId="0" applyFont="1" applyFill="1" applyBorder="1" applyAlignment="1">
      <alignment vertical="center"/>
    </xf>
    <xf numFmtId="0" fontId="19" fillId="0" borderId="1" xfId="0" applyFont="1" applyFill="1" applyBorder="1" applyAlignment="1">
      <alignment vertical="center" wrapText="1"/>
    </xf>
    <xf numFmtId="0" fontId="20" fillId="0" borderId="1" xfId="0" applyFont="1" applyFill="1" applyBorder="1" applyAlignment="1">
      <alignment vertical="center"/>
    </xf>
    <xf numFmtId="0" fontId="21" fillId="0" borderId="1" xfId="0" applyFont="1" applyFill="1" applyBorder="1" applyAlignment="1">
      <alignment horizontal="right" vertical="center" wrapText="1"/>
    </xf>
    <xf numFmtId="0" fontId="22" fillId="0" borderId="1" xfId="0" applyFont="1" applyFill="1" applyBorder="1" applyAlignment="1">
      <alignment horizontal="center" vertical="center"/>
    </xf>
    <xf numFmtId="0" fontId="20" fillId="0" borderId="17" xfId="0" applyFont="1" applyFill="1" applyBorder="1" applyAlignment="1">
      <alignment vertical="center"/>
    </xf>
    <xf numFmtId="0" fontId="18" fillId="0" borderId="17" xfId="0" applyFont="1" applyFill="1" applyBorder="1" applyAlignment="1">
      <alignment horizontal="left" vertical="center"/>
    </xf>
    <xf numFmtId="0" fontId="18" fillId="0" borderId="17" xfId="0" applyFont="1" applyFill="1" applyBorder="1" applyAlignment="1">
      <alignment horizontal="right" vertical="center"/>
    </xf>
    <xf numFmtId="0" fontId="20" fillId="0" borderId="14" xfId="0" applyFont="1" applyFill="1" applyBorder="1" applyAlignment="1">
      <alignment vertical="center"/>
    </xf>
    <xf numFmtId="0" fontId="17" fillId="0" borderId="4" xfId="0" applyFont="1" applyFill="1" applyBorder="1" applyAlignment="1">
      <alignment horizontal="center" vertical="center"/>
    </xf>
    <xf numFmtId="0" fontId="23" fillId="0" borderId="0" xfId="0" applyFont="1" applyFill="1" applyBorder="1" applyAlignment="1">
      <alignment vertical="center" wrapText="1"/>
    </xf>
    <xf numFmtId="4" fontId="17" fillId="0" borderId="2" xfId="0" applyNumberFormat="1" applyFont="1" applyFill="1" applyBorder="1" applyAlignment="1">
      <alignment horizontal="right" vertical="center"/>
    </xf>
    <xf numFmtId="177" fontId="24" fillId="0" borderId="4" xfId="0" applyNumberFormat="1" applyFont="1" applyBorder="1" applyAlignment="1">
      <alignment horizontal="right" vertical="center"/>
    </xf>
    <xf numFmtId="0" fontId="18" fillId="0" borderId="4" xfId="0" applyFont="1" applyFill="1" applyBorder="1" applyAlignment="1">
      <alignment horizontal="center" vertical="center"/>
    </xf>
    <xf numFmtId="0" fontId="18" fillId="0" borderId="4" xfId="0" applyFont="1" applyFill="1" applyBorder="1" applyAlignment="1">
      <alignment horizontal="left" vertical="center"/>
    </xf>
    <xf numFmtId="4" fontId="18" fillId="0" borderId="2" xfId="0" applyNumberFormat="1" applyFont="1" applyFill="1" applyBorder="1" applyAlignment="1">
      <alignment horizontal="right" vertical="center"/>
    </xf>
    <xf numFmtId="4" fontId="18" fillId="0" borderId="4" xfId="0" applyNumberFormat="1" applyFont="1" applyFill="1" applyBorder="1" applyAlignment="1">
      <alignment horizontal="right" vertical="center"/>
    </xf>
    <xf numFmtId="0" fontId="18" fillId="0" borderId="4" xfId="0" applyFont="1" applyFill="1" applyBorder="1" applyAlignment="1">
      <alignment horizontal="left" vertical="center" wrapText="1"/>
    </xf>
    <xf numFmtId="0" fontId="18" fillId="0" borderId="4" xfId="0" applyFont="1" applyFill="1" applyBorder="1" applyAlignment="1">
      <alignment horizontal="center" vertical="center" wrapText="1"/>
    </xf>
    <xf numFmtId="49" fontId="18" fillId="0" borderId="4" xfId="0" applyNumberFormat="1" applyFont="1" applyFill="1" applyBorder="1" applyAlignment="1">
      <alignment horizontal="center" vertical="center" wrapText="1"/>
    </xf>
    <xf numFmtId="0" fontId="20" fillId="0" borderId="18" xfId="0" applyFont="1" applyFill="1" applyBorder="1" applyAlignment="1">
      <alignment vertical="center"/>
    </xf>
    <xf numFmtId="0" fontId="19" fillId="0" borderId="18" xfId="0" applyFont="1" applyFill="1" applyBorder="1" applyAlignment="1">
      <alignment vertical="center" wrapText="1"/>
    </xf>
    <xf numFmtId="0" fontId="19" fillId="0" borderId="15" xfId="0" applyFont="1" applyFill="1" applyBorder="1" applyAlignment="1">
      <alignment vertical="center" wrapText="1"/>
    </xf>
    <xf numFmtId="0" fontId="19" fillId="0" borderId="20" xfId="0" applyFont="1" applyFill="1" applyBorder="1" applyAlignment="1">
      <alignment vertical="center" wrapText="1"/>
    </xf>
    <xf numFmtId="0" fontId="18" fillId="0" borderId="1" xfId="0" applyFont="1" applyFill="1" applyBorder="1" applyAlignment="1">
      <alignment horizontal="right" vertical="center" wrapText="1"/>
    </xf>
    <xf numFmtId="0" fontId="19" fillId="0" borderId="17" xfId="0" applyFont="1" applyFill="1" applyBorder="1" applyAlignment="1">
      <alignment vertical="center" wrapText="1"/>
    </xf>
    <xf numFmtId="0" fontId="17" fillId="0" borderId="4" xfId="0" applyFont="1" applyFill="1" applyBorder="1" applyAlignment="1">
      <alignment horizontal="center" vertical="center" wrapText="1"/>
    </xf>
    <xf numFmtId="0" fontId="20" fillId="0" borderId="14" xfId="0" applyFont="1" applyFill="1" applyBorder="1" applyAlignment="1">
      <alignment vertical="center" wrapText="1"/>
    </xf>
    <xf numFmtId="0" fontId="25" fillId="0" borderId="14" xfId="0" applyFont="1" applyFill="1" applyBorder="1" applyAlignment="1">
      <alignment vertical="center"/>
    </xf>
    <xf numFmtId="0" fontId="17" fillId="0" borderId="21" xfId="0" applyFont="1" applyFill="1" applyBorder="1" applyAlignment="1">
      <alignment horizontal="center" vertical="center"/>
    </xf>
    <xf numFmtId="4" fontId="17" fillId="0" borderId="22" xfId="0" applyNumberFormat="1" applyFont="1" applyFill="1" applyBorder="1" applyAlignment="1">
      <alignment horizontal="right" vertical="center"/>
    </xf>
    <xf numFmtId="0" fontId="20" fillId="0" borderId="15" xfId="0" applyFont="1" applyFill="1" applyBorder="1" applyAlignment="1">
      <alignment vertical="center"/>
    </xf>
    <xf numFmtId="0" fontId="20" fillId="0" borderId="15" xfId="0" applyFont="1" applyFill="1" applyBorder="1" applyAlignment="1">
      <alignment vertical="center" wrapText="1"/>
    </xf>
    <xf numFmtId="4" fontId="17" fillId="0" borderId="4" xfId="0" applyNumberFormat="1" applyFont="1" applyFill="1" applyBorder="1" applyAlignment="1">
      <alignment horizontal="right" vertical="center"/>
    </xf>
    <xf numFmtId="0" fontId="25" fillId="0" borderId="15" xfId="0" applyFont="1" applyFill="1" applyBorder="1" applyAlignment="1">
      <alignment vertical="center" wrapText="1"/>
    </xf>
    <xf numFmtId="0" fontId="10" fillId="0" borderId="1" xfId="0" applyFont="1" applyFill="1" applyBorder="1">
      <alignment vertical="center"/>
    </xf>
    <xf numFmtId="0" fontId="23" fillId="0" borderId="1" xfId="0" applyFont="1" applyFill="1" applyBorder="1" applyAlignment="1">
      <alignment vertical="center" wrapText="1"/>
    </xf>
    <xf numFmtId="0" fontId="23" fillId="0" borderId="17" xfId="0" applyFont="1" applyFill="1" applyBorder="1" applyAlignment="1">
      <alignment vertical="center" wrapText="1"/>
    </xf>
    <xf numFmtId="0" fontId="10" fillId="0" borderId="17" xfId="0" applyFont="1" applyFill="1" applyBorder="1" applyAlignment="1">
      <alignment horizontal="right" vertical="center"/>
    </xf>
    <xf numFmtId="49" fontId="10" fillId="0" borderId="4" xfId="0" applyNumberFormat="1" applyFont="1" applyFill="1" applyBorder="1" applyAlignment="1" applyProtection="1">
      <alignment vertical="center" wrapText="1"/>
    </xf>
    <xf numFmtId="0" fontId="13" fillId="0" borderId="20" xfId="0" applyFont="1" applyFill="1" applyBorder="1">
      <alignment vertical="center"/>
    </xf>
    <xf numFmtId="0" fontId="13" fillId="0" borderId="17" xfId="0" applyFont="1" applyFill="1" applyBorder="1" applyAlignment="1">
      <alignment vertical="center" wrapText="1"/>
    </xf>
    <xf numFmtId="0" fontId="21" fillId="0" borderId="23" xfId="0" applyFont="1" applyBorder="1" applyAlignment="1">
      <alignment horizontal="right" vertical="center"/>
    </xf>
    <xf numFmtId="0" fontId="13" fillId="0" borderId="4" xfId="0" applyFont="1" applyFill="1" applyBorder="1">
      <alignment vertical="center"/>
    </xf>
    <xf numFmtId="0" fontId="0" fillId="0" borderId="4" xfId="0" applyFont="1" applyFill="1" applyBorder="1">
      <alignment vertical="center"/>
    </xf>
    <xf numFmtId="0" fontId="26" fillId="0" borderId="1" xfId="0" applyFont="1" applyFill="1" applyBorder="1" applyAlignment="1">
      <alignment horizontal="right" vertical="center" wrapText="1"/>
    </xf>
    <xf numFmtId="0" fontId="23" fillId="0" borderId="14" xfId="0" applyFont="1" applyFill="1" applyBorder="1" applyAlignment="1">
      <alignment vertical="center" wrapText="1"/>
    </xf>
    <xf numFmtId="0" fontId="23" fillId="0" borderId="19" xfId="0" applyFont="1" applyFill="1" applyBorder="1" applyAlignment="1">
      <alignment vertical="center" wrapText="1"/>
    </xf>
    <xf numFmtId="0" fontId="23" fillId="0" borderId="15" xfId="0" applyFont="1" applyFill="1" applyBorder="1" applyAlignment="1">
      <alignment vertical="center" wrapText="1"/>
    </xf>
    <xf numFmtId="0" fontId="21" fillId="0" borderId="1" xfId="0" applyFont="1" applyFill="1" applyBorder="1" applyAlignment="1">
      <alignment vertical="center"/>
    </xf>
    <xf numFmtId="0" fontId="19" fillId="0" borderId="1" xfId="0" applyFont="1" applyFill="1" applyBorder="1" applyAlignment="1">
      <alignment vertical="center"/>
    </xf>
    <xf numFmtId="0" fontId="21" fillId="0" borderId="1" xfId="0" applyFont="1" applyFill="1" applyBorder="1" applyAlignment="1">
      <alignment horizontal="right" vertical="center"/>
    </xf>
    <xf numFmtId="0" fontId="27" fillId="0" borderId="1" xfId="0" applyFont="1" applyFill="1" applyBorder="1" applyAlignment="1">
      <alignment horizontal="center" vertical="center"/>
    </xf>
    <xf numFmtId="0" fontId="19" fillId="0" borderId="17" xfId="0" applyFont="1" applyFill="1" applyBorder="1" applyAlignment="1">
      <alignment vertical="center"/>
    </xf>
    <xf numFmtId="0" fontId="21" fillId="0" borderId="17" xfId="0" applyFont="1" applyFill="1" applyBorder="1" applyAlignment="1">
      <alignment horizontal="center" vertical="center"/>
    </xf>
    <xf numFmtId="0" fontId="19" fillId="0" borderId="14" xfId="0" applyFont="1" applyFill="1" applyBorder="1" applyAlignment="1">
      <alignment vertical="center"/>
    </xf>
    <xf numFmtId="0" fontId="19" fillId="0" borderId="18" xfId="0" applyFont="1" applyFill="1" applyBorder="1" applyAlignment="1">
      <alignment vertical="center"/>
    </xf>
    <xf numFmtId="0" fontId="19" fillId="0" borderId="14" xfId="0" applyFont="1" applyFill="1" applyBorder="1" applyAlignment="1">
      <alignment vertical="center" wrapText="1"/>
    </xf>
    <xf numFmtId="0" fontId="19" fillId="0" borderId="19" xfId="0" applyFont="1" applyFill="1" applyBorder="1" applyAlignment="1">
      <alignment vertical="center" wrapText="1"/>
    </xf>
    <xf numFmtId="0" fontId="13" fillId="0" borderId="1" xfId="0" applyFont="1" applyFill="1" applyBorder="1" applyAlignment="1">
      <alignment vertical="center" wrapText="1"/>
    </xf>
    <xf numFmtId="0" fontId="17" fillId="0" borderId="23" xfId="0" applyFont="1" applyFill="1" applyBorder="1" applyAlignment="1">
      <alignment horizontal="center" vertical="center"/>
    </xf>
    <xf numFmtId="0" fontId="28" fillId="0" borderId="15" xfId="0" applyFont="1" applyFill="1" applyBorder="1" applyAlignment="1">
      <alignment vertical="center" wrapText="1"/>
    </xf>
    <xf numFmtId="0" fontId="28" fillId="0" borderId="14" xfId="0" applyFont="1" applyFill="1" applyBorder="1" applyAlignment="1">
      <alignment vertical="center" wrapText="1"/>
    </xf>
    <xf numFmtId="0" fontId="0" fillId="0" borderId="24" xfId="0" applyFont="1" applyFill="1" applyBorder="1" applyAlignment="1">
      <alignment vertical="center"/>
    </xf>
    <xf numFmtId="0" fontId="28" fillId="0" borderId="4" xfId="0" applyFont="1" applyFill="1" applyBorder="1" applyAlignment="1">
      <alignment vertical="center" wrapText="1"/>
    </xf>
    <xf numFmtId="0" fontId="29" fillId="0" borderId="14" xfId="0" applyFont="1" applyFill="1" applyBorder="1" applyAlignment="1">
      <alignment vertical="center" wrapText="1"/>
    </xf>
    <xf numFmtId="0" fontId="29" fillId="0" borderId="15" xfId="0" applyFont="1" applyFill="1" applyBorder="1" applyAlignment="1">
      <alignment vertical="center" wrapText="1"/>
    </xf>
    <xf numFmtId="0" fontId="28" fillId="0" borderId="18" xfId="0" applyFont="1" applyFill="1" applyBorder="1" applyAlignment="1">
      <alignment vertical="center" wrapText="1"/>
    </xf>
    <xf numFmtId="0" fontId="19" fillId="0" borderId="25" xfId="0" applyFont="1" applyFill="1" applyBorder="1" applyAlignment="1">
      <alignment vertical="center" wrapText="1"/>
    </xf>
    <xf numFmtId="0" fontId="4" fillId="0" borderId="0" xfId="0" applyFont="1" applyFill="1" applyAlignment="1">
      <alignment vertical="center"/>
    </xf>
    <xf numFmtId="0" fontId="30" fillId="0" borderId="0" xfId="0" applyFont="1" applyBorder="1" applyAlignment="1">
      <alignment horizontal="center" vertical="center" wrapText="1"/>
    </xf>
    <xf numFmtId="178" fontId="3" fillId="0" borderId="0" xfId="0" applyNumberFormat="1" applyFont="1" applyBorder="1" applyAlignment="1">
      <alignment horizontal="center" vertical="center" wrapText="1"/>
    </xf>
    <xf numFmtId="0" fontId="31" fillId="0" borderId="0" xfId="0" applyFont="1" applyFill="1" applyAlignment="1">
      <alignment vertical="center"/>
    </xf>
    <xf numFmtId="0" fontId="18" fillId="0" borderId="4" xfId="0" applyFont="1" applyFill="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tyles" Target="styles.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4"/>
  <sheetViews>
    <sheetView workbookViewId="0">
      <selection activeCell="A7" sqref="A7"/>
    </sheetView>
  </sheetViews>
  <sheetFormatPr defaultColWidth="9" defaultRowHeight="14.25" outlineLevelRow="3"/>
  <cols>
    <col min="1" max="1" width="123.125" style="165" customWidth="1"/>
    <col min="2" max="16384" width="9" style="165"/>
  </cols>
  <sheetData>
    <row r="1" ht="137" customHeight="1" spans="1:1">
      <c r="A1" s="166" t="s">
        <v>0</v>
      </c>
    </row>
    <row r="2" ht="96" customHeight="1" spans="1:1">
      <c r="A2" s="166" t="s">
        <v>1</v>
      </c>
    </row>
    <row r="3" ht="60" customHeight="1" spans="1:1">
      <c r="A3" s="167">
        <v>45708</v>
      </c>
    </row>
    <row r="4" ht="31" customHeight="1" spans="1:1">
      <c r="A4" s="168"/>
    </row>
  </sheetData>
  <printOptions horizontalCentered="1"/>
  <pageMargins left="0.590277777777778" right="0.590277777777778" top="3.5430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
  <sheetViews>
    <sheetView workbookViewId="0">
      <pane ySplit="6" topLeftCell="A7" activePane="bottomLeft" state="frozen"/>
      <selection/>
      <selection pane="bottomLeft" activeCell="E15" sqref="E15"/>
    </sheetView>
  </sheetViews>
  <sheetFormatPr defaultColWidth="10" defaultRowHeight="13.5" outlineLevelRow="7"/>
  <cols>
    <col min="1" max="1" width="1.53333333333333" customWidth="1"/>
    <col min="2" max="2" width="11.875" customWidth="1"/>
    <col min="3" max="3" width="33.125" customWidth="1"/>
    <col min="4" max="9" width="14.75" customWidth="1"/>
    <col min="10" max="10" width="1.53333333333333" customWidth="1"/>
    <col min="11" max="11" width="9.76666666666667" customWidth="1"/>
  </cols>
  <sheetData>
    <row r="1" ht="25" customHeight="1" spans="1:10">
      <c r="A1" s="53"/>
      <c r="B1" s="2"/>
      <c r="C1" s="54"/>
      <c r="D1" s="55"/>
      <c r="E1" s="55"/>
      <c r="F1" s="55"/>
      <c r="G1" s="55"/>
      <c r="H1" s="55"/>
      <c r="I1" s="68" t="s">
        <v>230</v>
      </c>
      <c r="J1" s="58"/>
    </row>
    <row r="2" ht="22.8" customHeight="1" spans="1:10">
      <c r="A2" s="53"/>
      <c r="B2" s="3" t="s">
        <v>231</v>
      </c>
      <c r="C2" s="3"/>
      <c r="D2" s="3"/>
      <c r="E2" s="3"/>
      <c r="F2" s="3"/>
      <c r="G2" s="3"/>
      <c r="H2" s="3"/>
      <c r="I2" s="3"/>
      <c r="J2" s="58" t="s">
        <v>3</v>
      </c>
    </row>
    <row r="3" ht="19.55" customHeight="1" spans="1:10">
      <c r="A3" s="56"/>
      <c r="B3" s="57" t="s">
        <v>5</v>
      </c>
      <c r="C3" s="57"/>
      <c r="D3" s="69"/>
      <c r="E3" s="69"/>
      <c r="F3" s="69"/>
      <c r="G3" s="69"/>
      <c r="H3" s="69"/>
      <c r="I3" s="69" t="s">
        <v>6</v>
      </c>
      <c r="J3" s="70"/>
    </row>
    <row r="4" ht="24.4" customHeight="1" spans="1:10">
      <c r="A4" s="58"/>
      <c r="B4" s="59" t="s">
        <v>232</v>
      </c>
      <c r="C4" s="59" t="s">
        <v>71</v>
      </c>
      <c r="D4" s="59" t="s">
        <v>233</v>
      </c>
      <c r="E4" s="59"/>
      <c r="F4" s="59"/>
      <c r="G4" s="59"/>
      <c r="H4" s="59"/>
      <c r="I4" s="59"/>
      <c r="J4" s="71"/>
    </row>
    <row r="5" ht="24.4" customHeight="1" spans="1:10">
      <c r="A5" s="60"/>
      <c r="B5" s="59"/>
      <c r="C5" s="59"/>
      <c r="D5" s="59" t="s">
        <v>59</v>
      </c>
      <c r="E5" s="75" t="s">
        <v>234</v>
      </c>
      <c r="F5" s="59" t="s">
        <v>235</v>
      </c>
      <c r="G5" s="59"/>
      <c r="H5" s="59"/>
      <c r="I5" s="59" t="s">
        <v>236</v>
      </c>
      <c r="J5" s="71"/>
    </row>
    <row r="6" ht="24.4" customHeight="1" spans="1:10">
      <c r="A6" s="60"/>
      <c r="B6" s="59"/>
      <c r="C6" s="59"/>
      <c r="D6" s="59"/>
      <c r="E6" s="75"/>
      <c r="F6" s="59" t="s">
        <v>152</v>
      </c>
      <c r="G6" s="59" t="s">
        <v>237</v>
      </c>
      <c r="H6" s="59" t="s">
        <v>238</v>
      </c>
      <c r="I6" s="59"/>
      <c r="J6" s="72"/>
    </row>
    <row r="7" ht="22.8" customHeight="1" spans="1:10">
      <c r="A7" s="61"/>
      <c r="B7" s="59"/>
      <c r="C7" s="59" t="s">
        <v>72</v>
      </c>
      <c r="D7" s="76" t="s">
        <v>239</v>
      </c>
      <c r="E7" s="76"/>
      <c r="F7" s="76" t="s">
        <v>240</v>
      </c>
      <c r="G7" s="76"/>
      <c r="H7" s="76" t="s">
        <v>240</v>
      </c>
      <c r="I7" s="76" t="s">
        <v>241</v>
      </c>
      <c r="J7" s="73"/>
    </row>
    <row r="8" ht="22.8" customHeight="1" spans="1:10">
      <c r="A8" s="61"/>
      <c r="B8" s="64" t="s">
        <v>74</v>
      </c>
      <c r="C8" s="63" t="s">
        <v>155</v>
      </c>
      <c r="D8" s="65">
        <v>33138.9</v>
      </c>
      <c r="E8" s="65"/>
      <c r="F8" s="65">
        <v>29484</v>
      </c>
      <c r="G8" s="65"/>
      <c r="H8" s="65">
        <v>29484</v>
      </c>
      <c r="I8" s="65">
        <v>3654.9</v>
      </c>
      <c r="J8" s="73"/>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
  <sheetViews>
    <sheetView workbookViewId="0">
      <pane ySplit="6" topLeftCell="A7" activePane="bottomLeft" state="frozen"/>
      <selection/>
      <selection pane="bottomLeft" activeCell="F22" sqref="F22"/>
    </sheetView>
  </sheetViews>
  <sheetFormatPr defaultColWidth="10" defaultRowHeight="13.5" outlineLevelRow="7"/>
  <cols>
    <col min="1" max="1" width="1.53333333333333" customWidth="1"/>
    <col min="2" max="4" width="6.15833333333333" customWidth="1"/>
    <col min="5" max="5" width="17" customWidth="1"/>
    <col min="6" max="6" width="40.625" customWidth="1"/>
    <col min="7" max="9" width="17" customWidth="1"/>
    <col min="10" max="10" width="1.53333333333333" customWidth="1"/>
    <col min="11" max="12" width="9.76666666666667" customWidth="1"/>
  </cols>
  <sheetData>
    <row r="1" ht="25" customHeight="1" spans="1:10">
      <c r="A1" s="53"/>
      <c r="B1" s="2"/>
      <c r="C1" s="2"/>
      <c r="D1" s="2"/>
      <c r="E1" s="54"/>
      <c r="F1" s="54"/>
      <c r="G1" s="55"/>
      <c r="H1" s="55"/>
      <c r="I1" s="68" t="s">
        <v>242</v>
      </c>
      <c r="J1" s="58"/>
    </row>
    <row r="2" ht="22.8" customHeight="1" spans="1:10">
      <c r="A2" s="53"/>
      <c r="B2" s="3" t="s">
        <v>243</v>
      </c>
      <c r="C2" s="3"/>
      <c r="D2" s="3"/>
      <c r="E2" s="3"/>
      <c r="F2" s="3"/>
      <c r="G2" s="3"/>
      <c r="H2" s="3"/>
      <c r="I2" s="3"/>
      <c r="J2" s="58"/>
    </row>
    <row r="3" ht="19.55" customHeight="1" spans="1:10">
      <c r="A3" s="56"/>
      <c r="B3" s="57" t="s">
        <v>5</v>
      </c>
      <c r="C3" s="57"/>
      <c r="D3" s="57"/>
      <c r="E3" s="57"/>
      <c r="F3" s="57"/>
      <c r="G3" s="56"/>
      <c r="H3" s="56"/>
      <c r="I3" s="69" t="s">
        <v>6</v>
      </c>
      <c r="J3" s="70"/>
    </row>
    <row r="4" ht="24.4" customHeight="1" spans="1:10">
      <c r="A4" s="58"/>
      <c r="B4" s="59" t="s">
        <v>9</v>
      </c>
      <c r="C4" s="59"/>
      <c r="D4" s="59"/>
      <c r="E4" s="59"/>
      <c r="F4" s="59"/>
      <c r="G4" s="59" t="s">
        <v>244</v>
      </c>
      <c r="H4" s="59"/>
      <c r="I4" s="59"/>
      <c r="J4" s="71"/>
    </row>
    <row r="5" ht="24.4" customHeight="1" spans="1:10">
      <c r="A5" s="60"/>
      <c r="B5" s="59" t="s">
        <v>81</v>
      </c>
      <c r="C5" s="59"/>
      <c r="D5" s="59"/>
      <c r="E5" s="59" t="s">
        <v>70</v>
      </c>
      <c r="F5" s="59" t="s">
        <v>71</v>
      </c>
      <c r="G5" s="59" t="s">
        <v>59</v>
      </c>
      <c r="H5" s="59" t="s">
        <v>77</v>
      </c>
      <c r="I5" s="59" t="s">
        <v>78</v>
      </c>
      <c r="J5" s="71"/>
    </row>
    <row r="6" ht="24.4" customHeight="1" spans="1:10">
      <c r="A6" s="60"/>
      <c r="B6" s="59" t="s">
        <v>82</v>
      </c>
      <c r="C6" s="59" t="s">
        <v>83</v>
      </c>
      <c r="D6" s="59" t="s">
        <v>84</v>
      </c>
      <c r="E6" s="59"/>
      <c r="F6" s="59"/>
      <c r="G6" s="59"/>
      <c r="H6" s="59"/>
      <c r="I6" s="59"/>
      <c r="J6" s="72"/>
    </row>
    <row r="7" ht="22.8" customHeight="1" spans="1:10">
      <c r="A7" s="61"/>
      <c r="B7" s="59"/>
      <c r="C7" s="59"/>
      <c r="D7" s="59"/>
      <c r="E7" s="59"/>
      <c r="F7" s="59" t="s">
        <v>72</v>
      </c>
      <c r="G7" s="62"/>
      <c r="H7" s="62"/>
      <c r="I7" s="62"/>
      <c r="J7" s="73"/>
    </row>
    <row r="8" ht="22.8" customHeight="1" spans="1:10">
      <c r="A8" s="61"/>
      <c r="B8" s="59"/>
      <c r="C8" s="59"/>
      <c r="D8" s="59"/>
      <c r="E8" s="64"/>
      <c r="F8" s="64" t="s">
        <v>229</v>
      </c>
      <c r="G8" s="62"/>
      <c r="H8" s="62"/>
      <c r="I8" s="62"/>
      <c r="J8" s="73"/>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
  <sheetViews>
    <sheetView workbookViewId="0">
      <pane ySplit="6" topLeftCell="A7" activePane="bottomLeft" state="frozen"/>
      <selection/>
      <selection pane="bottomLeft" activeCell="F18" sqref="F18"/>
    </sheetView>
  </sheetViews>
  <sheetFormatPr defaultColWidth="10" defaultRowHeight="13.5" outlineLevelRow="7"/>
  <cols>
    <col min="1" max="1" width="1.53333333333333" customWidth="1"/>
    <col min="2" max="2" width="12.25" customWidth="1"/>
    <col min="3" max="3" width="29.75" customWidth="1"/>
    <col min="4" max="9" width="14.5" customWidth="1"/>
    <col min="10" max="10" width="1.53333333333333" customWidth="1"/>
    <col min="11" max="11" width="9.76666666666667" customWidth="1"/>
  </cols>
  <sheetData>
    <row r="1" ht="25" customHeight="1" spans="1:10">
      <c r="A1" s="53"/>
      <c r="B1" s="2"/>
      <c r="C1" s="54"/>
      <c r="D1" s="55"/>
      <c r="E1" s="55"/>
      <c r="F1" s="55"/>
      <c r="G1" s="55"/>
      <c r="H1" s="55"/>
      <c r="I1" s="68" t="s">
        <v>245</v>
      </c>
      <c r="J1" s="58"/>
    </row>
    <row r="2" ht="22.8" customHeight="1" spans="1:10">
      <c r="A2" s="53"/>
      <c r="B2" s="3" t="s">
        <v>246</v>
      </c>
      <c r="C2" s="3"/>
      <c r="D2" s="3"/>
      <c r="E2" s="3"/>
      <c r="F2" s="3"/>
      <c r="G2" s="3"/>
      <c r="H2" s="3"/>
      <c r="I2" s="3"/>
      <c r="J2" s="58" t="s">
        <v>3</v>
      </c>
    </row>
    <row r="3" ht="19.55" customHeight="1" spans="1:10">
      <c r="A3" s="56"/>
      <c r="B3" s="57" t="s">
        <v>5</v>
      </c>
      <c r="C3" s="57"/>
      <c r="D3" s="69"/>
      <c r="E3" s="69"/>
      <c r="F3" s="69"/>
      <c r="G3" s="69"/>
      <c r="H3" s="69"/>
      <c r="I3" s="69" t="s">
        <v>6</v>
      </c>
      <c r="J3" s="70"/>
    </row>
    <row r="4" ht="24.4" customHeight="1" spans="1:10">
      <c r="A4" s="58"/>
      <c r="B4" s="59" t="s">
        <v>232</v>
      </c>
      <c r="C4" s="59" t="s">
        <v>71</v>
      </c>
      <c r="D4" s="59" t="s">
        <v>233</v>
      </c>
      <c r="E4" s="59"/>
      <c r="F4" s="59"/>
      <c r="G4" s="59"/>
      <c r="H4" s="59"/>
      <c r="I4" s="59"/>
      <c r="J4" s="71"/>
    </row>
    <row r="5" ht="24.4" customHeight="1" spans="1:10">
      <c r="A5" s="60"/>
      <c r="B5" s="59"/>
      <c r="C5" s="59"/>
      <c r="D5" s="59" t="s">
        <v>59</v>
      </c>
      <c r="E5" s="75" t="s">
        <v>234</v>
      </c>
      <c r="F5" s="59" t="s">
        <v>235</v>
      </c>
      <c r="G5" s="59"/>
      <c r="H5" s="59"/>
      <c r="I5" s="59" t="s">
        <v>236</v>
      </c>
      <c r="J5" s="71"/>
    </row>
    <row r="6" ht="24.4" customHeight="1" spans="1:10">
      <c r="A6" s="60"/>
      <c r="B6" s="59"/>
      <c r="C6" s="59"/>
      <c r="D6" s="59"/>
      <c r="E6" s="75"/>
      <c r="F6" s="59" t="s">
        <v>152</v>
      </c>
      <c r="G6" s="59" t="s">
        <v>237</v>
      </c>
      <c r="H6" s="59" t="s">
        <v>238</v>
      </c>
      <c r="I6" s="59"/>
      <c r="J6" s="72"/>
    </row>
    <row r="7" ht="22.8" customHeight="1" spans="1:10">
      <c r="A7" s="61"/>
      <c r="B7" s="59"/>
      <c r="C7" s="59" t="s">
        <v>72</v>
      </c>
      <c r="D7" s="62"/>
      <c r="E7" s="62"/>
      <c r="F7" s="62"/>
      <c r="G7" s="62"/>
      <c r="H7" s="62"/>
      <c r="I7" s="62"/>
      <c r="J7" s="73"/>
    </row>
    <row r="8" ht="22.8" customHeight="1" spans="1:10">
      <c r="A8" s="61"/>
      <c r="B8" s="64"/>
      <c r="C8" s="64" t="s">
        <v>229</v>
      </c>
      <c r="D8" s="62"/>
      <c r="E8" s="62"/>
      <c r="F8" s="62"/>
      <c r="G8" s="62"/>
      <c r="H8" s="62"/>
      <c r="I8" s="62"/>
      <c r="J8" s="73"/>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
  <sheetViews>
    <sheetView workbookViewId="0">
      <pane ySplit="6" topLeftCell="A7" activePane="bottomLeft" state="frozen"/>
      <selection/>
      <selection pane="bottomLeft" activeCell="A17" sqref="$A9:$XFD17"/>
    </sheetView>
  </sheetViews>
  <sheetFormatPr defaultColWidth="10" defaultRowHeight="13.5"/>
  <cols>
    <col min="1" max="1" width="1.53333333333333" customWidth="1"/>
    <col min="2" max="4" width="6.625" customWidth="1"/>
    <col min="5" max="5" width="13.3416666666667" customWidth="1"/>
    <col min="6" max="6" width="41.025" customWidth="1"/>
    <col min="7" max="9" width="17.625" customWidth="1"/>
    <col min="10" max="10" width="1.53333333333333" customWidth="1"/>
    <col min="11" max="12" width="9.76666666666667" customWidth="1"/>
  </cols>
  <sheetData>
    <row r="1" ht="25" customHeight="1" spans="1:10">
      <c r="A1" s="53"/>
      <c r="B1" s="2"/>
      <c r="C1" s="2"/>
      <c r="D1" s="2"/>
      <c r="E1" s="54"/>
      <c r="F1" s="54"/>
      <c r="G1" s="55"/>
      <c r="H1" s="55"/>
      <c r="I1" s="68" t="s">
        <v>247</v>
      </c>
      <c r="J1" s="58"/>
    </row>
    <row r="2" ht="22.8" customHeight="1" spans="1:10">
      <c r="A2" s="53"/>
      <c r="B2" s="3" t="s">
        <v>248</v>
      </c>
      <c r="C2" s="3"/>
      <c r="D2" s="3"/>
      <c r="E2" s="3"/>
      <c r="F2" s="3"/>
      <c r="G2" s="3"/>
      <c r="H2" s="3"/>
      <c r="I2" s="3"/>
      <c r="J2" s="58" t="s">
        <v>3</v>
      </c>
    </row>
    <row r="3" ht="19.55" customHeight="1" spans="1:10">
      <c r="A3" s="56"/>
      <c r="B3" s="57" t="s">
        <v>5</v>
      </c>
      <c r="C3" s="57"/>
      <c r="D3" s="57"/>
      <c r="E3" s="57"/>
      <c r="F3" s="57"/>
      <c r="G3" s="56"/>
      <c r="H3" s="56"/>
      <c r="I3" s="69" t="s">
        <v>6</v>
      </c>
      <c r="J3" s="70"/>
    </row>
    <row r="4" ht="24.4" customHeight="1" spans="1:10">
      <c r="A4" s="58"/>
      <c r="B4" s="59" t="s">
        <v>9</v>
      </c>
      <c r="C4" s="59"/>
      <c r="D4" s="59"/>
      <c r="E4" s="59"/>
      <c r="F4" s="59"/>
      <c r="G4" s="59" t="s">
        <v>249</v>
      </c>
      <c r="H4" s="59"/>
      <c r="I4" s="59"/>
      <c r="J4" s="71"/>
    </row>
    <row r="5" ht="24.4" customHeight="1" spans="1:10">
      <c r="A5" s="60"/>
      <c r="B5" s="59" t="s">
        <v>81</v>
      </c>
      <c r="C5" s="59"/>
      <c r="D5" s="59"/>
      <c r="E5" s="59" t="s">
        <v>70</v>
      </c>
      <c r="F5" s="59" t="s">
        <v>71</v>
      </c>
      <c r="G5" s="59" t="s">
        <v>59</v>
      </c>
      <c r="H5" s="59" t="s">
        <v>77</v>
      </c>
      <c r="I5" s="59" t="s">
        <v>78</v>
      </c>
      <c r="J5" s="71"/>
    </row>
    <row r="6" ht="24.4" customHeight="1" spans="1:10">
      <c r="A6" s="60"/>
      <c r="B6" s="59" t="s">
        <v>82</v>
      </c>
      <c r="C6" s="59" t="s">
        <v>83</v>
      </c>
      <c r="D6" s="59" t="s">
        <v>84</v>
      </c>
      <c r="E6" s="59"/>
      <c r="F6" s="59"/>
      <c r="G6" s="59"/>
      <c r="H6" s="59"/>
      <c r="I6" s="59"/>
      <c r="J6" s="72"/>
    </row>
    <row r="7" ht="22.8" customHeight="1" spans="1:10">
      <c r="A7" s="61"/>
      <c r="B7" s="59"/>
      <c r="C7" s="59"/>
      <c r="D7" s="59"/>
      <c r="E7" s="59"/>
      <c r="F7" s="59" t="s">
        <v>72</v>
      </c>
      <c r="G7" s="62"/>
      <c r="H7" s="62"/>
      <c r="I7" s="62"/>
      <c r="J7" s="73"/>
    </row>
    <row r="8" ht="22.8" customHeight="1" spans="1:10">
      <c r="A8" s="60"/>
      <c r="B8" s="63"/>
      <c r="C8" s="63"/>
      <c r="D8" s="63"/>
      <c r="E8" s="63"/>
      <c r="F8" s="64" t="s">
        <v>229</v>
      </c>
      <c r="G8" s="65"/>
      <c r="H8" s="65"/>
      <c r="I8" s="65"/>
      <c r="J8" s="71"/>
    </row>
    <row r="9" ht="9.75" customHeight="1" spans="1:10">
      <c r="A9" s="66"/>
      <c r="B9" s="67"/>
      <c r="C9" s="67"/>
      <c r="D9" s="67"/>
      <c r="E9" s="67"/>
      <c r="F9" s="66"/>
      <c r="G9" s="66"/>
      <c r="H9" s="66"/>
      <c r="I9" s="66"/>
      <c r="J9" s="74"/>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2"/>
  <sheetViews>
    <sheetView workbookViewId="0">
      <selection activeCell="M19" sqref="M19"/>
    </sheetView>
  </sheetViews>
  <sheetFormatPr defaultColWidth="9" defaultRowHeight="13.5"/>
  <cols>
    <col min="1" max="1" width="9" style="1"/>
    <col min="2" max="2" width="11.25" style="1" customWidth="1"/>
    <col min="3" max="3" width="9" style="32"/>
    <col min="4" max="4" width="9" style="1"/>
    <col min="5" max="5" width="10.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3" width="9.75" style="1" customWidth="1"/>
    <col min="14" max="16384" width="9" style="1"/>
  </cols>
  <sheetData>
    <row r="1" ht="19" customHeight="1" spans="2:10">
      <c r="B1" s="2"/>
      <c r="J1" s="1" t="s">
        <v>250</v>
      </c>
    </row>
    <row r="2" ht="24" customHeight="1" spans="2:13">
      <c r="B2" s="33" t="s">
        <v>251</v>
      </c>
      <c r="C2" s="34"/>
      <c r="D2" s="34"/>
      <c r="E2" s="34"/>
      <c r="F2" s="34"/>
      <c r="G2" s="34"/>
      <c r="H2" s="34"/>
      <c r="I2" s="34"/>
      <c r="J2" s="48"/>
      <c r="K2" s="49"/>
      <c r="L2" s="49"/>
      <c r="M2" s="49"/>
    </row>
    <row r="3" ht="25" customHeight="1" spans="2:13">
      <c r="B3" s="35" t="s">
        <v>252</v>
      </c>
      <c r="C3" s="35"/>
      <c r="D3" s="35"/>
      <c r="E3" s="35"/>
      <c r="F3" s="35"/>
      <c r="G3" s="35"/>
      <c r="H3" s="35"/>
      <c r="I3" s="35"/>
      <c r="J3" s="35"/>
      <c r="K3" s="50"/>
      <c r="L3" s="50"/>
      <c r="M3" s="50"/>
    </row>
    <row r="4" ht="25" customHeight="1" spans="2:13">
      <c r="B4" s="36" t="s">
        <v>253</v>
      </c>
      <c r="C4" s="37" t="s">
        <v>229</v>
      </c>
      <c r="D4" s="37"/>
      <c r="E4" s="37"/>
      <c r="F4" s="37"/>
      <c r="G4" s="37"/>
      <c r="H4" s="37"/>
      <c r="I4" s="37"/>
      <c r="J4" s="37"/>
      <c r="K4" s="51"/>
      <c r="L4" s="51"/>
      <c r="M4" s="51"/>
    </row>
    <row r="5" ht="25" customHeight="1" spans="2:13">
      <c r="B5" s="36" t="s">
        <v>254</v>
      </c>
      <c r="C5" s="37"/>
      <c r="D5" s="37"/>
      <c r="E5" s="37"/>
      <c r="F5" s="37"/>
      <c r="G5" s="37"/>
      <c r="H5" s="37"/>
      <c r="I5" s="37"/>
      <c r="J5" s="37"/>
      <c r="K5" s="51"/>
      <c r="L5" s="51"/>
      <c r="M5" s="51"/>
    </row>
    <row r="6" ht="25" customHeight="1" spans="2:13">
      <c r="B6" s="38" t="s">
        <v>255</v>
      </c>
      <c r="C6" s="39" t="s">
        <v>256</v>
      </c>
      <c r="D6" s="39"/>
      <c r="E6" s="39"/>
      <c r="F6" s="40"/>
      <c r="G6" s="40"/>
      <c r="H6" s="40"/>
      <c r="I6" s="40"/>
      <c r="J6" s="40"/>
      <c r="K6" s="51"/>
      <c r="L6" s="51"/>
      <c r="M6" s="51"/>
    </row>
    <row r="7" ht="25" customHeight="1" spans="2:13">
      <c r="B7" s="41"/>
      <c r="C7" s="39" t="s">
        <v>257</v>
      </c>
      <c r="D7" s="39"/>
      <c r="E7" s="39"/>
      <c r="F7" s="40"/>
      <c r="G7" s="40"/>
      <c r="H7" s="40"/>
      <c r="I7" s="40"/>
      <c r="J7" s="40"/>
      <c r="K7" s="51"/>
      <c r="L7" s="51"/>
      <c r="M7" s="51"/>
    </row>
    <row r="8" ht="25" customHeight="1" spans="2:13">
      <c r="B8" s="41"/>
      <c r="C8" s="39" t="s">
        <v>258</v>
      </c>
      <c r="D8" s="39"/>
      <c r="E8" s="39"/>
      <c r="F8" s="40"/>
      <c r="G8" s="40"/>
      <c r="H8" s="40"/>
      <c r="I8" s="40"/>
      <c r="J8" s="40"/>
      <c r="K8" s="51"/>
      <c r="L8" s="51"/>
      <c r="M8" s="51"/>
    </row>
    <row r="9" ht="25" customHeight="1" spans="2:13">
      <c r="B9" s="38" t="s">
        <v>259</v>
      </c>
      <c r="C9" s="42"/>
      <c r="D9" s="42"/>
      <c r="E9" s="42"/>
      <c r="F9" s="42"/>
      <c r="G9" s="42"/>
      <c r="H9" s="42"/>
      <c r="I9" s="42"/>
      <c r="J9" s="42"/>
      <c r="K9" s="51"/>
      <c r="L9" s="51"/>
      <c r="M9" s="51"/>
    </row>
    <row r="10" ht="25" customHeight="1" spans="2:13">
      <c r="B10" s="38"/>
      <c r="C10" s="42"/>
      <c r="D10" s="42"/>
      <c r="E10" s="42"/>
      <c r="F10" s="42"/>
      <c r="G10" s="42"/>
      <c r="H10" s="42"/>
      <c r="I10" s="42"/>
      <c r="J10" s="42"/>
      <c r="K10" s="51"/>
      <c r="L10" s="51"/>
      <c r="M10" s="51"/>
    </row>
    <row r="11" ht="25" customHeight="1" spans="2:13">
      <c r="B11" s="41" t="s">
        <v>260</v>
      </c>
      <c r="C11" s="36" t="s">
        <v>261</v>
      </c>
      <c r="D11" s="36" t="s">
        <v>262</v>
      </c>
      <c r="E11" s="39" t="s">
        <v>263</v>
      </c>
      <c r="F11" s="39"/>
      <c r="G11" s="39" t="s">
        <v>264</v>
      </c>
      <c r="H11" s="39"/>
      <c r="I11" s="39"/>
      <c r="J11" s="39"/>
      <c r="K11" s="51"/>
      <c r="L11" s="51"/>
      <c r="M11" s="51"/>
    </row>
    <row r="12" ht="25" customHeight="1" spans="2:13">
      <c r="B12" s="41"/>
      <c r="C12" s="41" t="s">
        <v>265</v>
      </c>
      <c r="D12" s="41" t="s">
        <v>266</v>
      </c>
      <c r="E12" s="43"/>
      <c r="F12" s="43"/>
      <c r="G12" s="43"/>
      <c r="H12" s="43"/>
      <c r="I12" s="43"/>
      <c r="J12" s="43"/>
      <c r="K12" s="51"/>
      <c r="L12" s="51"/>
      <c r="M12" s="51"/>
    </row>
    <row r="13" ht="38" customHeight="1" spans="2:13">
      <c r="B13" s="41"/>
      <c r="C13" s="41"/>
      <c r="D13" s="41"/>
      <c r="E13" s="43"/>
      <c r="F13" s="43"/>
      <c r="G13" s="43"/>
      <c r="H13" s="43"/>
      <c r="I13" s="43"/>
      <c r="J13" s="43"/>
      <c r="K13" s="52"/>
      <c r="L13" s="52"/>
      <c r="M13" s="52"/>
    </row>
    <row r="14" ht="24" customHeight="1" spans="2:10">
      <c r="B14" s="41"/>
      <c r="C14" s="41"/>
      <c r="D14" s="41"/>
      <c r="E14" s="43"/>
      <c r="F14" s="43"/>
      <c r="G14" s="43"/>
      <c r="H14" s="43"/>
      <c r="I14" s="43"/>
      <c r="J14" s="43"/>
    </row>
    <row r="15" ht="24" customHeight="1" spans="2:10">
      <c r="B15" s="41"/>
      <c r="C15" s="41"/>
      <c r="D15" s="41" t="s">
        <v>267</v>
      </c>
      <c r="E15" s="44"/>
      <c r="F15" s="44"/>
      <c r="G15" s="45"/>
      <c r="H15" s="43"/>
      <c r="I15" s="43"/>
      <c r="J15" s="43"/>
    </row>
    <row r="16" ht="24" customHeight="1" spans="2:10">
      <c r="B16" s="41"/>
      <c r="C16" s="41"/>
      <c r="D16" s="41" t="s">
        <v>268</v>
      </c>
      <c r="E16" s="43"/>
      <c r="F16" s="43"/>
      <c r="G16" s="43"/>
      <c r="H16" s="43"/>
      <c r="I16" s="43"/>
      <c r="J16" s="43"/>
    </row>
    <row r="17" ht="24" customHeight="1" spans="2:10">
      <c r="B17" s="41"/>
      <c r="C17" s="41"/>
      <c r="D17" s="41" t="s">
        <v>269</v>
      </c>
      <c r="E17" s="44"/>
      <c r="F17" s="44"/>
      <c r="G17" s="45"/>
      <c r="H17" s="43"/>
      <c r="I17" s="43"/>
      <c r="J17" s="43"/>
    </row>
    <row r="18" ht="24" spans="2:10">
      <c r="B18" s="41"/>
      <c r="C18" s="41" t="s">
        <v>270</v>
      </c>
      <c r="D18" s="38" t="s">
        <v>271</v>
      </c>
      <c r="E18" s="45"/>
      <c r="F18" s="43"/>
      <c r="G18" s="45"/>
      <c r="H18" s="43"/>
      <c r="I18" s="43"/>
      <c r="J18" s="43"/>
    </row>
    <row r="19" ht="24" spans="2:10">
      <c r="B19" s="41"/>
      <c r="C19" s="41"/>
      <c r="D19" s="38" t="s">
        <v>272</v>
      </c>
      <c r="E19" s="45"/>
      <c r="F19" s="43"/>
      <c r="G19" s="45"/>
      <c r="H19" s="43"/>
      <c r="I19" s="43"/>
      <c r="J19" s="43"/>
    </row>
    <row r="20" ht="24" spans="2:10">
      <c r="B20" s="41"/>
      <c r="C20" s="41"/>
      <c r="D20" s="38" t="s">
        <v>273</v>
      </c>
      <c r="E20" s="46"/>
      <c r="F20" s="46"/>
      <c r="G20" s="47"/>
      <c r="H20" s="47"/>
      <c r="I20" s="47"/>
      <c r="J20" s="47"/>
    </row>
    <row r="21" ht="24" spans="2:10">
      <c r="B21" s="41"/>
      <c r="C21" s="41"/>
      <c r="D21" s="38" t="s">
        <v>274</v>
      </c>
      <c r="E21" s="46"/>
      <c r="F21" s="46"/>
      <c r="G21" s="47"/>
      <c r="H21" s="47"/>
      <c r="I21" s="47"/>
      <c r="J21" s="47"/>
    </row>
    <row r="22" ht="33" customHeight="1" spans="2:10">
      <c r="B22" s="41"/>
      <c r="C22" s="41" t="s">
        <v>275</v>
      </c>
      <c r="D22" s="38" t="s">
        <v>276</v>
      </c>
      <c r="E22" s="45"/>
      <c r="F22" s="43"/>
      <c r="G22" s="45"/>
      <c r="H22" s="43"/>
      <c r="I22" s="43"/>
      <c r="J22" s="43"/>
    </row>
  </sheetData>
  <mergeCells count="41">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B6:B8"/>
    <mergeCell ref="B9:B10"/>
    <mergeCell ref="B11:B22"/>
    <mergeCell ref="C12:C17"/>
    <mergeCell ref="C18:C21"/>
    <mergeCell ref="D12:D14"/>
    <mergeCell ref="C9:J10"/>
  </mergeCells>
  <dataValidations count="1">
    <dataValidation type="list" allowBlank="1" showInputMessage="1" showErrorMessage="1" sqref="M4">
      <formula1>"正向指标,反向指标"</formula1>
    </dataValidation>
  </dataValidations>
  <printOptions horizontalCentered="1"/>
  <pageMargins left="0.590277777777778" right="0.590277777777778" top="1.37777777777778" bottom="0.9840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P31"/>
  <sheetViews>
    <sheetView tabSelected="1" topLeftCell="A7" workbookViewId="0">
      <selection activeCell="B2" sqref="B2:I23"/>
    </sheetView>
  </sheetViews>
  <sheetFormatPr defaultColWidth="10" defaultRowHeight="13.5"/>
  <cols>
    <col min="1" max="1" width="2.625" customWidth="1"/>
    <col min="2" max="2" width="5.75" style="1" customWidth="1"/>
    <col min="3" max="3" width="10.625" style="1" customWidth="1"/>
    <col min="4" max="4" width="10.25" style="1" customWidth="1"/>
    <col min="5" max="5" width="11.625" style="1" customWidth="1"/>
    <col min="6" max="9" width="9.625" style="1" customWidth="1"/>
    <col min="10" max="10" width="9.75" style="1" customWidth="1"/>
    <col min="11" max="16383" width="10" style="1"/>
  </cols>
  <sheetData>
    <row r="1" ht="25" customHeight="1" spans="2:9">
      <c r="B1" s="2"/>
      <c r="I1" s="1" t="s">
        <v>277</v>
      </c>
    </row>
    <row r="2" ht="27" customHeight="1" spans="2:9">
      <c r="B2" s="3" t="s">
        <v>278</v>
      </c>
      <c r="C2" s="3"/>
      <c r="D2" s="3"/>
      <c r="E2" s="3"/>
      <c r="F2" s="3"/>
      <c r="G2" s="3"/>
      <c r="H2" s="3"/>
      <c r="I2" s="3"/>
    </row>
    <row r="3" ht="26.5" customHeight="1" spans="2:9">
      <c r="B3" s="4" t="s">
        <v>279</v>
      </c>
      <c r="C3" s="5"/>
      <c r="D3" s="5"/>
      <c r="E3" s="5"/>
      <c r="F3" s="5"/>
      <c r="G3" s="5"/>
      <c r="H3" s="5"/>
      <c r="I3" s="5"/>
    </row>
    <row r="4" ht="26.5" customHeight="1" spans="2:9">
      <c r="B4" s="6" t="s">
        <v>280</v>
      </c>
      <c r="C4" s="6"/>
      <c r="D4" s="6"/>
      <c r="E4" s="6" t="s">
        <v>0</v>
      </c>
      <c r="F4" s="6"/>
      <c r="G4" s="6"/>
      <c r="H4" s="6"/>
      <c r="I4" s="6"/>
    </row>
    <row r="5" ht="26.5" customHeight="1" spans="2:9">
      <c r="B5" s="6" t="s">
        <v>281</v>
      </c>
      <c r="C5" s="6" t="s">
        <v>282</v>
      </c>
      <c r="D5" s="6"/>
      <c r="E5" s="6" t="s">
        <v>283</v>
      </c>
      <c r="F5" s="6"/>
      <c r="G5" s="6"/>
      <c r="H5" s="6"/>
      <c r="I5" s="6"/>
    </row>
    <row r="6" ht="94" customHeight="1" spans="2:9">
      <c r="B6" s="6"/>
      <c r="C6" s="7" t="s">
        <v>284</v>
      </c>
      <c r="D6" s="8"/>
      <c r="E6" s="9" t="s">
        <v>285</v>
      </c>
      <c r="F6" s="10"/>
      <c r="G6" s="10"/>
      <c r="H6" s="10"/>
      <c r="I6" s="27"/>
    </row>
    <row r="7" ht="26.5" customHeight="1" spans="2:9">
      <c r="B7" s="6"/>
      <c r="C7" s="7" t="s">
        <v>286</v>
      </c>
      <c r="D7" s="8"/>
      <c r="E7" s="9" t="s">
        <v>287</v>
      </c>
      <c r="F7" s="11"/>
      <c r="G7" s="11"/>
      <c r="H7" s="11"/>
      <c r="I7" s="28"/>
    </row>
    <row r="8" ht="26.5" customHeight="1" spans="2:9">
      <c r="B8" s="6"/>
      <c r="C8" s="12" t="s">
        <v>288</v>
      </c>
      <c r="D8" s="13"/>
      <c r="E8" s="14" t="s">
        <v>289</v>
      </c>
      <c r="F8" s="14"/>
      <c r="G8" s="14"/>
      <c r="H8" s="14"/>
      <c r="I8" s="29"/>
    </row>
    <row r="9" ht="26.5" customHeight="1" spans="2:9">
      <c r="B9" s="6"/>
      <c r="C9" s="6" t="s">
        <v>290</v>
      </c>
      <c r="D9" s="6"/>
      <c r="E9" s="6"/>
      <c r="F9" s="6"/>
      <c r="G9" s="6" t="s">
        <v>291</v>
      </c>
      <c r="H9" s="6" t="s">
        <v>257</v>
      </c>
      <c r="I9" s="6" t="s">
        <v>258</v>
      </c>
    </row>
    <row r="10" ht="26.5" customHeight="1" spans="2:9">
      <c r="B10" s="6"/>
      <c r="C10" s="6"/>
      <c r="D10" s="6"/>
      <c r="E10" s="6"/>
      <c r="F10" s="6"/>
      <c r="G10" s="15">
        <v>645.68</v>
      </c>
      <c r="H10" s="15">
        <v>645.68</v>
      </c>
      <c r="I10" s="30"/>
    </row>
    <row r="11" ht="26.5" customHeight="1" spans="2:9">
      <c r="B11" s="16" t="s">
        <v>292</v>
      </c>
      <c r="C11" s="17" t="s">
        <v>293</v>
      </c>
      <c r="D11" s="17"/>
      <c r="E11" s="17"/>
      <c r="F11" s="17"/>
      <c r="G11" s="17"/>
      <c r="H11" s="17"/>
      <c r="I11" s="17"/>
    </row>
    <row r="12" ht="26.5" customHeight="1" spans="2:9">
      <c r="B12" s="18" t="s">
        <v>294</v>
      </c>
      <c r="C12" s="18" t="s">
        <v>261</v>
      </c>
      <c r="D12" s="18" t="s">
        <v>262</v>
      </c>
      <c r="E12" s="18"/>
      <c r="F12" s="18" t="s">
        <v>263</v>
      </c>
      <c r="G12" s="18"/>
      <c r="H12" s="18" t="s">
        <v>295</v>
      </c>
      <c r="I12" s="18"/>
    </row>
    <row r="13" ht="26.5" customHeight="1" spans="2:9">
      <c r="B13" s="18"/>
      <c r="C13" s="19" t="s">
        <v>296</v>
      </c>
      <c r="D13" s="19" t="s">
        <v>266</v>
      </c>
      <c r="E13" s="19"/>
      <c r="F13" s="20" t="s">
        <v>297</v>
      </c>
      <c r="G13" s="21"/>
      <c r="H13" s="20" t="s">
        <v>298</v>
      </c>
      <c r="I13" s="21"/>
    </row>
    <row r="14" ht="26.5" customHeight="1" spans="2:9">
      <c r="B14" s="18"/>
      <c r="C14" s="19"/>
      <c r="D14" s="19"/>
      <c r="E14" s="19"/>
      <c r="F14" s="22" t="s">
        <v>299</v>
      </c>
      <c r="G14" s="23"/>
      <c r="H14" s="22" t="s">
        <v>300</v>
      </c>
      <c r="I14" s="23"/>
    </row>
    <row r="15" ht="26.5" customHeight="1" spans="2:9">
      <c r="B15" s="18"/>
      <c r="C15" s="19"/>
      <c r="D15" s="19"/>
      <c r="E15" s="19"/>
      <c r="F15" s="22" t="s">
        <v>301</v>
      </c>
      <c r="G15" s="23"/>
      <c r="H15" s="22" t="s">
        <v>302</v>
      </c>
      <c r="I15" s="23"/>
    </row>
    <row r="16" ht="26.5" customHeight="1" spans="2:9">
      <c r="B16" s="18"/>
      <c r="C16" s="19"/>
      <c r="D16" s="19" t="s">
        <v>267</v>
      </c>
      <c r="E16" s="19"/>
      <c r="F16" s="20" t="s">
        <v>303</v>
      </c>
      <c r="G16" s="21"/>
      <c r="H16" s="20" t="s">
        <v>304</v>
      </c>
      <c r="I16" s="21"/>
    </row>
    <row r="17" ht="26.5" customHeight="1" spans="2:9">
      <c r="B17" s="18"/>
      <c r="C17" s="19"/>
      <c r="D17" s="19" t="s">
        <v>268</v>
      </c>
      <c r="E17" s="19"/>
      <c r="F17" s="20" t="s">
        <v>305</v>
      </c>
      <c r="G17" s="20"/>
      <c r="H17" s="24" t="s">
        <v>306</v>
      </c>
      <c r="I17" s="24"/>
    </row>
    <row r="18" ht="26.5" customHeight="1" spans="2:9">
      <c r="B18" s="18"/>
      <c r="C18" s="19"/>
      <c r="D18" s="19" t="s">
        <v>269</v>
      </c>
      <c r="E18" s="19"/>
      <c r="F18" s="20" t="s">
        <v>307</v>
      </c>
      <c r="G18" s="20"/>
      <c r="H18" s="24" t="s">
        <v>306</v>
      </c>
      <c r="I18" s="24"/>
    </row>
    <row r="19" ht="26.5" customHeight="1" spans="2:9">
      <c r="B19" s="18"/>
      <c r="C19" s="19" t="s">
        <v>308</v>
      </c>
      <c r="D19" s="19" t="s">
        <v>272</v>
      </c>
      <c r="E19" s="19"/>
      <c r="F19" s="20" t="s">
        <v>309</v>
      </c>
      <c r="G19" s="20"/>
      <c r="H19" s="20" t="s">
        <v>304</v>
      </c>
      <c r="I19" s="20"/>
    </row>
    <row r="20" ht="26.5" customHeight="1" spans="2:9">
      <c r="B20" s="18"/>
      <c r="C20" s="19"/>
      <c r="D20" s="19" t="s">
        <v>271</v>
      </c>
      <c r="E20" s="19"/>
      <c r="F20" s="20" t="s">
        <v>310</v>
      </c>
      <c r="G20" s="21"/>
      <c r="H20" s="20" t="s">
        <v>304</v>
      </c>
      <c r="I20" s="20"/>
    </row>
    <row r="21" ht="26.5" customHeight="1" spans="2:9">
      <c r="B21" s="18"/>
      <c r="C21" s="19"/>
      <c r="D21" s="19" t="s">
        <v>274</v>
      </c>
      <c r="E21" s="19"/>
      <c r="F21" s="20" t="s">
        <v>311</v>
      </c>
      <c r="G21" s="20"/>
      <c r="H21" s="20" t="s">
        <v>304</v>
      </c>
      <c r="I21" s="20"/>
    </row>
    <row r="22" ht="26.5" customHeight="1" spans="2:9">
      <c r="B22" s="18"/>
      <c r="C22" s="19" t="s">
        <v>275</v>
      </c>
      <c r="D22" s="19" t="s">
        <v>276</v>
      </c>
      <c r="E22" s="19"/>
      <c r="F22" s="20" t="s">
        <v>312</v>
      </c>
      <c r="G22" s="20"/>
      <c r="H22" s="20" t="s">
        <v>304</v>
      </c>
      <c r="I22" s="20"/>
    </row>
    <row r="23" ht="45" customHeight="1" spans="2:9">
      <c r="B23" s="25" t="s">
        <v>313</v>
      </c>
      <c r="C23" s="25"/>
      <c r="D23" s="25"/>
      <c r="E23" s="25"/>
      <c r="F23" s="25"/>
      <c r="G23" s="25"/>
      <c r="H23" s="25"/>
      <c r="I23" s="25"/>
    </row>
    <row r="24" ht="16.35" customHeight="1" spans="2:3">
      <c r="B24" s="26"/>
      <c r="C24" s="26"/>
    </row>
    <row r="25" ht="16.35" customHeight="1" spans="2:2">
      <c r="B25" s="26"/>
    </row>
    <row r="26" ht="16.35" customHeight="1" spans="2:16">
      <c r="B26" s="26"/>
      <c r="P26" s="31"/>
    </row>
    <row r="27" ht="16.35" customHeight="1" spans="2:2">
      <c r="B27" s="26"/>
    </row>
    <row r="28" ht="16.35" customHeight="1" spans="2:9">
      <c r="B28" s="26"/>
      <c r="C28" s="26"/>
      <c r="D28" s="26"/>
      <c r="E28" s="26"/>
      <c r="F28" s="26"/>
      <c r="G28" s="26"/>
      <c r="H28" s="26"/>
      <c r="I28" s="26"/>
    </row>
    <row r="29" ht="16.35" customHeight="1" spans="2:9">
      <c r="B29" s="26"/>
      <c r="C29" s="26"/>
      <c r="D29" s="26"/>
      <c r="E29" s="26"/>
      <c r="F29" s="26"/>
      <c r="G29" s="26"/>
      <c r="H29" s="26"/>
      <c r="I29" s="26"/>
    </row>
    <row r="30" ht="16.35" customHeight="1" spans="2:9">
      <c r="B30" s="26"/>
      <c r="C30" s="26"/>
      <c r="D30" s="26"/>
      <c r="E30" s="26"/>
      <c r="F30" s="26"/>
      <c r="G30" s="26"/>
      <c r="H30" s="26"/>
      <c r="I30" s="26"/>
    </row>
    <row r="31" ht="16.35" customHeight="1" spans="2:9">
      <c r="B31" s="26"/>
      <c r="C31" s="26"/>
      <c r="D31" s="26"/>
      <c r="E31" s="26"/>
      <c r="F31" s="26"/>
      <c r="G31" s="26"/>
      <c r="H31" s="26"/>
      <c r="I31" s="26"/>
    </row>
  </sheetData>
  <mergeCells count="50">
    <mergeCell ref="B2:I2"/>
    <mergeCell ref="B3:I3"/>
    <mergeCell ref="B4:D4"/>
    <mergeCell ref="E4:I4"/>
    <mergeCell ref="C5:D5"/>
    <mergeCell ref="E5:I5"/>
    <mergeCell ref="C6:D6"/>
    <mergeCell ref="E6:I6"/>
    <mergeCell ref="C7:D7"/>
    <mergeCell ref="E7:I7"/>
    <mergeCell ref="C8:D8"/>
    <mergeCell ref="E8:I8"/>
    <mergeCell ref="C11:I11"/>
    <mergeCell ref="D12:E12"/>
    <mergeCell ref="F12:G12"/>
    <mergeCell ref="H12:I12"/>
    <mergeCell ref="F13:G13"/>
    <mergeCell ref="H13:I13"/>
    <mergeCell ref="F14:G14"/>
    <mergeCell ref="H14:I14"/>
    <mergeCell ref="F15:G15"/>
    <mergeCell ref="H15:I15"/>
    <mergeCell ref="D16:E16"/>
    <mergeCell ref="F16:G16"/>
    <mergeCell ref="H16:I16"/>
    <mergeCell ref="D17:E17"/>
    <mergeCell ref="F17:G17"/>
    <mergeCell ref="H17:I17"/>
    <mergeCell ref="D18:E18"/>
    <mergeCell ref="F18:G18"/>
    <mergeCell ref="H18:I18"/>
    <mergeCell ref="D19:E19"/>
    <mergeCell ref="F19:G19"/>
    <mergeCell ref="H19:I19"/>
    <mergeCell ref="D20:E20"/>
    <mergeCell ref="F20:G20"/>
    <mergeCell ref="H20:I20"/>
    <mergeCell ref="D21:E21"/>
    <mergeCell ref="F21:G21"/>
    <mergeCell ref="H21:I21"/>
    <mergeCell ref="D22:E22"/>
    <mergeCell ref="F22:G22"/>
    <mergeCell ref="H22:I22"/>
    <mergeCell ref="B23:I23"/>
    <mergeCell ref="B5:B10"/>
    <mergeCell ref="B12:B22"/>
    <mergeCell ref="C13:C18"/>
    <mergeCell ref="C19:C21"/>
    <mergeCell ref="C9:F10"/>
    <mergeCell ref="D13:E15"/>
  </mergeCells>
  <printOptions horizontalCentered="1"/>
  <pageMargins left="1.37777777777778" right="0.984027777777778" top="0.590277777777778" bottom="0.590277777777778" header="0" footer="0"/>
  <pageSetup paperSize="9"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topLeftCell="A22" workbookViewId="0">
      <selection activeCell="C6" sqref="C6"/>
    </sheetView>
  </sheetViews>
  <sheetFormatPr defaultColWidth="10" defaultRowHeight="13.5" outlineLevelCol="5"/>
  <cols>
    <col min="1" max="1" width="1.53333333333333" style="95" customWidth="1"/>
    <col min="2" max="2" width="41.0333333333333" style="95" customWidth="1"/>
    <col min="3" max="3" width="16.4083333333333" style="95" customWidth="1"/>
    <col min="4" max="4" width="41.0333333333333" style="95" customWidth="1"/>
    <col min="5" max="5" width="16.4083333333333" style="95" customWidth="1"/>
    <col min="6" max="6" width="1.53333333333333" style="95" customWidth="1"/>
    <col min="7" max="10" width="9.76666666666667" style="95" customWidth="1"/>
    <col min="11" max="16384" width="10" style="95"/>
  </cols>
  <sheetData>
    <row r="1" s="95" customFormat="1" ht="14.2" customHeight="1" spans="1:6">
      <c r="A1" s="145"/>
      <c r="B1" s="96"/>
      <c r="C1" s="97"/>
      <c r="D1" s="146"/>
      <c r="E1" s="96" t="s">
        <v>2</v>
      </c>
      <c r="F1" s="153" t="s">
        <v>3</v>
      </c>
    </row>
    <row r="2" s="95" customFormat="1" ht="19.9" customHeight="1" spans="1:6">
      <c r="A2" s="146"/>
      <c r="B2" s="148" t="s">
        <v>4</v>
      </c>
      <c r="C2" s="148"/>
      <c r="D2" s="148"/>
      <c r="E2" s="148"/>
      <c r="F2" s="153"/>
    </row>
    <row r="3" s="95" customFormat="1" ht="17.05" customHeight="1" spans="1:6">
      <c r="A3" s="149"/>
      <c r="B3" s="102" t="s">
        <v>5</v>
      </c>
      <c r="C3" s="121"/>
      <c r="D3" s="121"/>
      <c r="E3" s="150" t="s">
        <v>6</v>
      </c>
      <c r="F3" s="154"/>
    </row>
    <row r="4" s="95" customFormat="1" ht="21.35" customHeight="1" spans="1:6">
      <c r="A4" s="151"/>
      <c r="B4" s="105" t="s">
        <v>7</v>
      </c>
      <c r="C4" s="105"/>
      <c r="D4" s="105" t="s">
        <v>8</v>
      </c>
      <c r="E4" s="105"/>
      <c r="F4" s="118"/>
    </row>
    <row r="5" s="95" customFormat="1" ht="21.35" customHeight="1" spans="1:6">
      <c r="A5" s="151"/>
      <c r="B5" s="105" t="s">
        <v>9</v>
      </c>
      <c r="C5" s="105" t="s">
        <v>10</v>
      </c>
      <c r="D5" s="105" t="s">
        <v>9</v>
      </c>
      <c r="E5" s="105" t="s">
        <v>10</v>
      </c>
      <c r="F5" s="118"/>
    </row>
    <row r="6" s="95" customFormat="1" ht="19.9" customHeight="1" spans="1:6">
      <c r="A6" s="104"/>
      <c r="B6" s="113" t="s">
        <v>11</v>
      </c>
      <c r="C6" s="112">
        <v>6456804.76</v>
      </c>
      <c r="D6" s="113" t="s">
        <v>12</v>
      </c>
      <c r="E6" s="112"/>
      <c r="F6" s="128"/>
    </row>
    <row r="7" s="95" customFormat="1" ht="19.9" customHeight="1" spans="1:6">
      <c r="A7" s="104"/>
      <c r="B7" s="113" t="s">
        <v>13</v>
      </c>
      <c r="C7" s="112"/>
      <c r="D7" s="113" t="s">
        <v>14</v>
      </c>
      <c r="E7" s="112"/>
      <c r="F7" s="128"/>
    </row>
    <row r="8" s="95" customFormat="1" ht="19.9" customHeight="1" spans="1:6">
      <c r="A8" s="104"/>
      <c r="B8" s="113" t="s">
        <v>15</v>
      </c>
      <c r="C8" s="112"/>
      <c r="D8" s="113" t="s">
        <v>16</v>
      </c>
      <c r="E8" s="112"/>
      <c r="F8" s="128"/>
    </row>
    <row r="9" s="95" customFormat="1" ht="19.9" customHeight="1" spans="1:6">
      <c r="A9" s="104"/>
      <c r="B9" s="113" t="s">
        <v>17</v>
      </c>
      <c r="C9" s="112"/>
      <c r="D9" s="113" t="s">
        <v>18</v>
      </c>
      <c r="E9" s="112"/>
      <c r="F9" s="128"/>
    </row>
    <row r="10" s="95" customFormat="1" ht="19.9" customHeight="1" spans="1:6">
      <c r="A10" s="104"/>
      <c r="B10" s="113" t="s">
        <v>19</v>
      </c>
      <c r="C10" s="112"/>
      <c r="D10" s="113" t="s">
        <v>20</v>
      </c>
      <c r="E10" s="112"/>
      <c r="F10" s="128"/>
    </row>
    <row r="11" s="95" customFormat="1" ht="19.9" customHeight="1" spans="1:6">
      <c r="A11" s="104"/>
      <c r="B11" s="113" t="s">
        <v>21</v>
      </c>
      <c r="C11" s="112"/>
      <c r="D11" s="113" t="s">
        <v>22</v>
      </c>
      <c r="E11" s="112"/>
      <c r="F11" s="128"/>
    </row>
    <row r="12" s="95" customFormat="1" ht="19.9" customHeight="1" spans="1:6">
      <c r="A12" s="104"/>
      <c r="B12" s="113" t="s">
        <v>23</v>
      </c>
      <c r="C12" s="112"/>
      <c r="D12" s="113" t="s">
        <v>24</v>
      </c>
      <c r="E12" s="111">
        <v>4783167.59</v>
      </c>
      <c r="F12" s="128"/>
    </row>
    <row r="13" s="95" customFormat="1" ht="19.9" customHeight="1" spans="1:6">
      <c r="A13" s="104"/>
      <c r="B13" s="113" t="s">
        <v>23</v>
      </c>
      <c r="C13" s="112"/>
      <c r="D13" s="113" t="s">
        <v>25</v>
      </c>
      <c r="E13" s="111">
        <v>803391.96</v>
      </c>
      <c r="F13" s="128"/>
    </row>
    <row r="14" s="95" customFormat="1" ht="19.9" customHeight="1" spans="1:6">
      <c r="A14" s="104"/>
      <c r="B14" s="113" t="s">
        <v>23</v>
      </c>
      <c r="C14" s="112"/>
      <c r="D14" s="113" t="s">
        <v>26</v>
      </c>
      <c r="E14" s="111"/>
      <c r="F14" s="128"/>
    </row>
    <row r="15" s="95" customFormat="1" ht="19.9" customHeight="1" spans="1:6">
      <c r="A15" s="104"/>
      <c r="B15" s="113" t="s">
        <v>23</v>
      </c>
      <c r="C15" s="112"/>
      <c r="D15" s="113" t="s">
        <v>27</v>
      </c>
      <c r="E15" s="111">
        <v>386737.73</v>
      </c>
      <c r="F15" s="128"/>
    </row>
    <row r="16" s="95" customFormat="1" ht="19.9" customHeight="1" spans="1:6">
      <c r="A16" s="104"/>
      <c r="B16" s="113" t="s">
        <v>23</v>
      </c>
      <c r="C16" s="112"/>
      <c r="D16" s="113" t="s">
        <v>28</v>
      </c>
      <c r="E16" s="111"/>
      <c r="F16" s="128"/>
    </row>
    <row r="17" s="95" customFormat="1" ht="19.9" customHeight="1" spans="1:6">
      <c r="A17" s="104"/>
      <c r="B17" s="113" t="s">
        <v>23</v>
      </c>
      <c r="C17" s="112"/>
      <c r="D17" s="113" t="s">
        <v>29</v>
      </c>
      <c r="E17" s="111"/>
      <c r="F17" s="128"/>
    </row>
    <row r="18" s="95" customFormat="1" ht="19.9" customHeight="1" spans="1:6">
      <c r="A18" s="104"/>
      <c r="B18" s="113" t="s">
        <v>23</v>
      </c>
      <c r="C18" s="112"/>
      <c r="D18" s="113" t="s">
        <v>30</v>
      </c>
      <c r="E18" s="111"/>
      <c r="F18" s="128"/>
    </row>
    <row r="19" s="95" customFormat="1" ht="19.9" customHeight="1" spans="1:6">
      <c r="A19" s="104"/>
      <c r="B19" s="113" t="s">
        <v>23</v>
      </c>
      <c r="C19" s="112"/>
      <c r="D19" s="113" t="s">
        <v>31</v>
      </c>
      <c r="E19" s="111"/>
      <c r="F19" s="128"/>
    </row>
    <row r="20" s="95" customFormat="1" ht="19.9" customHeight="1" spans="1:6">
      <c r="A20" s="104"/>
      <c r="B20" s="113" t="s">
        <v>23</v>
      </c>
      <c r="C20" s="112"/>
      <c r="D20" s="113" t="s">
        <v>32</v>
      </c>
      <c r="E20" s="111"/>
      <c r="F20" s="128"/>
    </row>
    <row r="21" s="95" customFormat="1" ht="19.9" customHeight="1" spans="1:6">
      <c r="A21" s="104"/>
      <c r="B21" s="113" t="s">
        <v>23</v>
      </c>
      <c r="C21" s="112"/>
      <c r="D21" s="113" t="s">
        <v>33</v>
      </c>
      <c r="E21" s="111"/>
      <c r="F21" s="128"/>
    </row>
    <row r="22" s="95" customFormat="1" ht="19.9" customHeight="1" spans="1:6">
      <c r="A22" s="104"/>
      <c r="B22" s="113" t="s">
        <v>23</v>
      </c>
      <c r="C22" s="112"/>
      <c r="D22" s="113" t="s">
        <v>34</v>
      </c>
      <c r="E22" s="111"/>
      <c r="F22" s="128"/>
    </row>
    <row r="23" s="95" customFormat="1" ht="19.9" customHeight="1" spans="1:6">
      <c r="A23" s="104"/>
      <c r="B23" s="113" t="s">
        <v>23</v>
      </c>
      <c r="C23" s="112"/>
      <c r="D23" s="113" t="s">
        <v>35</v>
      </c>
      <c r="E23" s="111"/>
      <c r="F23" s="128"/>
    </row>
    <row r="24" s="95" customFormat="1" ht="19.9" customHeight="1" spans="1:6">
      <c r="A24" s="104"/>
      <c r="B24" s="113" t="s">
        <v>23</v>
      </c>
      <c r="C24" s="112"/>
      <c r="D24" s="113" t="s">
        <v>36</v>
      </c>
      <c r="E24" s="111"/>
      <c r="F24" s="128"/>
    </row>
    <row r="25" s="95" customFormat="1" ht="19.9" customHeight="1" spans="1:6">
      <c r="A25" s="104"/>
      <c r="B25" s="113" t="s">
        <v>23</v>
      </c>
      <c r="C25" s="112"/>
      <c r="D25" s="113" t="s">
        <v>37</v>
      </c>
      <c r="E25" s="111">
        <v>483507.48</v>
      </c>
      <c r="F25" s="128"/>
    </row>
    <row r="26" s="95" customFormat="1" ht="19.9" customHeight="1" spans="1:6">
      <c r="A26" s="104"/>
      <c r="B26" s="113" t="s">
        <v>23</v>
      </c>
      <c r="C26" s="112"/>
      <c r="D26" s="113" t="s">
        <v>38</v>
      </c>
      <c r="E26" s="112"/>
      <c r="F26" s="128"/>
    </row>
    <row r="27" s="95" customFormat="1" ht="19.9" customHeight="1" spans="1:6">
      <c r="A27" s="104"/>
      <c r="B27" s="113" t="s">
        <v>23</v>
      </c>
      <c r="C27" s="112"/>
      <c r="D27" s="113" t="s">
        <v>39</v>
      </c>
      <c r="E27" s="112"/>
      <c r="F27" s="128"/>
    </row>
    <row r="28" s="95" customFormat="1" ht="19.9" customHeight="1" spans="1:6">
      <c r="A28" s="104"/>
      <c r="B28" s="113" t="s">
        <v>23</v>
      </c>
      <c r="C28" s="112"/>
      <c r="D28" s="113" t="s">
        <v>40</v>
      </c>
      <c r="E28" s="112"/>
      <c r="F28" s="128"/>
    </row>
    <row r="29" s="95" customFormat="1" ht="19.9" customHeight="1" spans="1:6">
      <c r="A29" s="104"/>
      <c r="B29" s="113" t="s">
        <v>23</v>
      </c>
      <c r="C29" s="112"/>
      <c r="D29" s="113" t="s">
        <v>41</v>
      </c>
      <c r="E29" s="112"/>
      <c r="F29" s="128"/>
    </row>
    <row r="30" s="95" customFormat="1" ht="19.9" customHeight="1" spans="1:6">
      <c r="A30" s="104"/>
      <c r="B30" s="113" t="s">
        <v>23</v>
      </c>
      <c r="C30" s="112"/>
      <c r="D30" s="113" t="s">
        <v>42</v>
      </c>
      <c r="E30" s="112"/>
      <c r="F30" s="128"/>
    </row>
    <row r="31" s="95" customFormat="1" ht="19.9" customHeight="1" spans="1:6">
      <c r="A31" s="104"/>
      <c r="B31" s="113" t="s">
        <v>23</v>
      </c>
      <c r="C31" s="112"/>
      <c r="D31" s="113" t="s">
        <v>43</v>
      </c>
      <c r="E31" s="112"/>
      <c r="F31" s="128"/>
    </row>
    <row r="32" s="95" customFormat="1" ht="19.9" customHeight="1" spans="1:6">
      <c r="A32" s="104"/>
      <c r="B32" s="113" t="s">
        <v>23</v>
      </c>
      <c r="C32" s="112"/>
      <c r="D32" s="113" t="s">
        <v>44</v>
      </c>
      <c r="E32" s="112"/>
      <c r="F32" s="128"/>
    </row>
    <row r="33" s="95" customFormat="1" ht="19.9" customHeight="1" spans="1:6">
      <c r="A33" s="104"/>
      <c r="B33" s="113" t="s">
        <v>23</v>
      </c>
      <c r="C33" s="112"/>
      <c r="D33" s="113" t="s">
        <v>45</v>
      </c>
      <c r="E33" s="112"/>
      <c r="F33" s="128"/>
    </row>
    <row r="34" s="95" customFormat="1" ht="19.9" customHeight="1" spans="1:6">
      <c r="A34" s="104"/>
      <c r="B34" s="113" t="s">
        <v>23</v>
      </c>
      <c r="C34" s="112"/>
      <c r="D34" s="113" t="s">
        <v>46</v>
      </c>
      <c r="E34" s="112"/>
      <c r="F34" s="128"/>
    </row>
    <row r="35" s="95" customFormat="1" ht="19.9" customHeight="1" spans="1:6">
      <c r="A35" s="104"/>
      <c r="B35" s="113" t="s">
        <v>23</v>
      </c>
      <c r="C35" s="112"/>
      <c r="D35" s="113" t="s">
        <v>47</v>
      </c>
      <c r="E35" s="112"/>
      <c r="F35" s="128"/>
    </row>
    <row r="36" s="95" customFormat="1" ht="19.9" customHeight="1" spans="1:6">
      <c r="A36" s="124"/>
      <c r="B36" s="122" t="s">
        <v>48</v>
      </c>
      <c r="C36" s="107">
        <v>6456804.76</v>
      </c>
      <c r="D36" s="122" t="s">
        <v>49</v>
      </c>
      <c r="E36" s="107">
        <v>6456804.76</v>
      </c>
      <c r="F36" s="130"/>
    </row>
    <row r="37" s="95" customFormat="1" ht="19.9" customHeight="1" spans="1:6">
      <c r="A37" s="104"/>
      <c r="B37" s="110" t="s">
        <v>50</v>
      </c>
      <c r="C37" s="111"/>
      <c r="D37" s="110" t="s">
        <v>51</v>
      </c>
      <c r="E37" s="111"/>
      <c r="F37" s="157"/>
    </row>
    <row r="38" s="95" customFormat="1" ht="19.9" customHeight="1" spans="1:6">
      <c r="A38" s="158"/>
      <c r="B38" s="110" t="s">
        <v>52</v>
      </c>
      <c r="D38" s="110" t="s">
        <v>53</v>
      </c>
      <c r="E38" s="159"/>
      <c r="F38" s="157"/>
    </row>
    <row r="39" s="95" customFormat="1" ht="19.9" customHeight="1" spans="1:6">
      <c r="A39" s="158"/>
      <c r="B39" s="160"/>
      <c r="C39" s="160"/>
      <c r="D39" s="110" t="s">
        <v>54</v>
      </c>
      <c r="E39" s="160"/>
      <c r="F39" s="157"/>
    </row>
    <row r="40" s="95" customFormat="1" ht="19.9" customHeight="1" spans="1:6">
      <c r="A40" s="161"/>
      <c r="B40" s="105" t="s">
        <v>55</v>
      </c>
      <c r="C40" s="107">
        <v>6456804.76</v>
      </c>
      <c r="D40" s="105" t="s">
        <v>56</v>
      </c>
      <c r="E40" s="107">
        <v>6456804.76</v>
      </c>
      <c r="F40" s="162"/>
    </row>
    <row r="41" s="95" customFormat="1" ht="8.5" customHeight="1" spans="1:6">
      <c r="A41" s="152"/>
      <c r="B41" s="152"/>
      <c r="C41" s="163"/>
      <c r="D41" s="163"/>
      <c r="E41" s="152"/>
      <c r="F41" s="164"/>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8"/>
  <sheetViews>
    <sheetView workbookViewId="0">
      <pane ySplit="6" topLeftCell="A7" activePane="bottomLeft" state="frozen"/>
      <selection/>
      <selection pane="bottomLeft" activeCell="E18" sqref="E18"/>
    </sheetView>
  </sheetViews>
  <sheetFormatPr defaultColWidth="10" defaultRowHeight="13.5" outlineLevelRow="7"/>
  <cols>
    <col min="1" max="1" width="1.53333333333333" style="77" customWidth="1"/>
    <col min="2" max="2" width="16.825" style="77" customWidth="1"/>
    <col min="3" max="3" width="31.7833333333333" style="77" customWidth="1"/>
    <col min="4" max="4" width="15.625" style="77" customWidth="1"/>
    <col min="5" max="5" width="13" style="77" customWidth="1"/>
    <col min="6" max="6" width="16.875" style="77" customWidth="1"/>
    <col min="7" max="14" width="13" style="77" customWidth="1"/>
    <col min="15" max="15" width="1.53333333333333" style="77" customWidth="1"/>
    <col min="16" max="16" width="9.76666666666667" style="77" customWidth="1"/>
    <col min="17" max="16384" width="10" style="77"/>
  </cols>
  <sheetData>
    <row r="1" ht="25" customHeight="1" spans="1:15">
      <c r="A1" s="78"/>
      <c r="B1" s="2"/>
      <c r="C1" s="79"/>
      <c r="D1" s="155"/>
      <c r="E1" s="155"/>
      <c r="F1" s="155"/>
      <c r="G1" s="79"/>
      <c r="H1" s="79"/>
      <c r="I1" s="79"/>
      <c r="L1" s="79"/>
      <c r="M1" s="79"/>
      <c r="N1" s="80" t="s">
        <v>57</v>
      </c>
      <c r="O1" s="81"/>
    </row>
    <row r="2" ht="22.8" customHeight="1" spans="1:15">
      <c r="A2" s="78"/>
      <c r="B2" s="82" t="s">
        <v>58</v>
      </c>
      <c r="C2" s="82"/>
      <c r="D2" s="82"/>
      <c r="E2" s="82"/>
      <c r="F2" s="82"/>
      <c r="G2" s="82"/>
      <c r="H2" s="82"/>
      <c r="I2" s="82"/>
      <c r="J2" s="82"/>
      <c r="K2" s="82"/>
      <c r="L2" s="82"/>
      <c r="M2" s="82"/>
      <c r="N2" s="82"/>
      <c r="O2" s="81" t="s">
        <v>3</v>
      </c>
    </row>
    <row r="3" ht="19.55" customHeight="1" spans="1:15">
      <c r="A3" s="83"/>
      <c r="B3" s="84" t="s">
        <v>5</v>
      </c>
      <c r="C3" s="84"/>
      <c r="D3" s="83"/>
      <c r="E3" s="83"/>
      <c r="F3" s="137"/>
      <c r="G3" s="83"/>
      <c r="H3" s="137"/>
      <c r="I3" s="137"/>
      <c r="J3" s="137"/>
      <c r="K3" s="137"/>
      <c r="L3" s="137"/>
      <c r="M3" s="137"/>
      <c r="N3" s="85" t="s">
        <v>6</v>
      </c>
      <c r="O3" s="86"/>
    </row>
    <row r="4" ht="24.4" customHeight="1" spans="1:15">
      <c r="A4" s="87"/>
      <c r="B4" s="75" t="s">
        <v>9</v>
      </c>
      <c r="C4" s="75"/>
      <c r="D4" s="75" t="s">
        <v>59</v>
      </c>
      <c r="E4" s="75" t="s">
        <v>60</v>
      </c>
      <c r="F4" s="75" t="s">
        <v>61</v>
      </c>
      <c r="G4" s="75" t="s">
        <v>62</v>
      </c>
      <c r="H4" s="75" t="s">
        <v>63</v>
      </c>
      <c r="I4" s="75" t="s">
        <v>64</v>
      </c>
      <c r="J4" s="75" t="s">
        <v>65</v>
      </c>
      <c r="K4" s="75" t="s">
        <v>66</v>
      </c>
      <c r="L4" s="75" t="s">
        <v>67</v>
      </c>
      <c r="M4" s="75" t="s">
        <v>68</v>
      </c>
      <c r="N4" s="75" t="s">
        <v>69</v>
      </c>
      <c r="O4" s="89"/>
    </row>
    <row r="5" ht="24.4" customHeight="1" spans="1:15">
      <c r="A5" s="87"/>
      <c r="B5" s="75" t="s">
        <v>70</v>
      </c>
      <c r="C5" s="156" t="s">
        <v>71</v>
      </c>
      <c r="D5" s="75"/>
      <c r="E5" s="75"/>
      <c r="F5" s="75"/>
      <c r="G5" s="75"/>
      <c r="H5" s="75"/>
      <c r="I5" s="75"/>
      <c r="J5" s="75"/>
      <c r="K5" s="75"/>
      <c r="L5" s="75"/>
      <c r="M5" s="75"/>
      <c r="N5" s="75"/>
      <c r="O5" s="89"/>
    </row>
    <row r="6" ht="24.4" customHeight="1" spans="1:15">
      <c r="A6" s="87"/>
      <c r="B6" s="75"/>
      <c r="C6" s="156"/>
      <c r="D6" s="75"/>
      <c r="E6" s="75"/>
      <c r="F6" s="75"/>
      <c r="G6" s="75"/>
      <c r="H6" s="75"/>
      <c r="I6" s="75"/>
      <c r="J6" s="75"/>
      <c r="K6" s="75"/>
      <c r="L6" s="75"/>
      <c r="M6" s="75"/>
      <c r="N6" s="75"/>
      <c r="O6" s="89"/>
    </row>
    <row r="7" ht="27" customHeight="1" spans="1:15">
      <c r="A7" s="90"/>
      <c r="B7" s="59"/>
      <c r="C7" s="59" t="s">
        <v>72</v>
      </c>
      <c r="D7" s="62" t="s">
        <v>73</v>
      </c>
      <c r="E7" s="62"/>
      <c r="F7" s="62" t="s">
        <v>73</v>
      </c>
      <c r="G7" s="62"/>
      <c r="H7" s="62"/>
      <c r="I7" s="62"/>
      <c r="J7" s="62"/>
      <c r="K7" s="62"/>
      <c r="L7" s="62"/>
      <c r="M7" s="62"/>
      <c r="N7" s="62"/>
      <c r="O7" s="91"/>
    </row>
    <row r="8" ht="27" customHeight="1" spans="1:15">
      <c r="A8" s="90"/>
      <c r="B8" s="64" t="s">
        <v>74</v>
      </c>
      <c r="C8" s="63" t="s">
        <v>0</v>
      </c>
      <c r="D8" s="65" t="s">
        <v>73</v>
      </c>
      <c r="E8" s="65"/>
      <c r="F8" s="65" t="s">
        <v>73</v>
      </c>
      <c r="G8" s="62"/>
      <c r="H8" s="62"/>
      <c r="I8" s="62"/>
      <c r="J8" s="62"/>
      <c r="K8" s="62"/>
      <c r="L8" s="62"/>
      <c r="M8" s="62"/>
      <c r="N8" s="62"/>
      <c r="O8" s="91"/>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6"/>
  <sheetViews>
    <sheetView workbookViewId="0">
      <pane ySplit="6" topLeftCell="A7" activePane="bottomLeft" state="frozen"/>
      <selection/>
      <selection pane="bottomLeft" activeCell="H9" sqref="H9"/>
    </sheetView>
  </sheetViews>
  <sheetFormatPr defaultColWidth="10" defaultRowHeight="13.5"/>
  <cols>
    <col min="1" max="1" width="1.53333333333333" style="77" customWidth="1"/>
    <col min="2" max="4" width="6.15833333333333" style="77" customWidth="1"/>
    <col min="5" max="5" width="16.825" style="77" customWidth="1"/>
    <col min="6" max="6" width="41.025" style="77" customWidth="1"/>
    <col min="7" max="10" width="16.4166666666667" style="77" customWidth="1"/>
    <col min="11" max="11" width="22.9333333333333" style="77" customWidth="1"/>
    <col min="12" max="12" width="1.53333333333333" style="77" customWidth="1"/>
    <col min="13" max="14" width="9.76666666666667" style="77" customWidth="1"/>
    <col min="15" max="16384" width="10" style="77"/>
  </cols>
  <sheetData>
    <row r="1" ht="25" customHeight="1" spans="1:12">
      <c r="A1" s="78"/>
      <c r="B1" s="2"/>
      <c r="C1" s="2"/>
      <c r="D1" s="2"/>
      <c r="E1" s="79"/>
      <c r="F1" s="79"/>
      <c r="G1" s="155"/>
      <c r="H1" s="155"/>
      <c r="I1" s="155"/>
      <c r="J1" s="155"/>
      <c r="K1" s="80" t="s">
        <v>75</v>
      </c>
      <c r="L1" s="81"/>
    </row>
    <row r="2" ht="22.8" customHeight="1" spans="1:12">
      <c r="A2" s="78"/>
      <c r="B2" s="82" t="s">
        <v>76</v>
      </c>
      <c r="C2" s="82"/>
      <c r="D2" s="82"/>
      <c r="E2" s="82"/>
      <c r="F2" s="82"/>
      <c r="G2" s="82"/>
      <c r="H2" s="82"/>
      <c r="I2" s="82"/>
      <c r="J2" s="82"/>
      <c r="K2" s="82"/>
      <c r="L2" s="81" t="s">
        <v>3</v>
      </c>
    </row>
    <row r="3" ht="19.55" customHeight="1" spans="1:12">
      <c r="A3" s="83"/>
      <c r="B3" s="84" t="s">
        <v>5</v>
      </c>
      <c r="C3" s="84"/>
      <c r="D3" s="84"/>
      <c r="E3" s="84"/>
      <c r="F3" s="84"/>
      <c r="G3" s="83"/>
      <c r="H3" s="83"/>
      <c r="I3" s="137"/>
      <c r="J3" s="137"/>
      <c r="K3" s="85" t="s">
        <v>6</v>
      </c>
      <c r="L3" s="86"/>
    </row>
    <row r="4" ht="24.4" customHeight="1" spans="1:12">
      <c r="A4" s="81"/>
      <c r="B4" s="59" t="s">
        <v>9</v>
      </c>
      <c r="C4" s="59"/>
      <c r="D4" s="59"/>
      <c r="E4" s="59"/>
      <c r="F4" s="59"/>
      <c r="G4" s="59" t="s">
        <v>59</v>
      </c>
      <c r="H4" s="59" t="s">
        <v>77</v>
      </c>
      <c r="I4" s="59" t="s">
        <v>78</v>
      </c>
      <c r="J4" s="59" t="s">
        <v>79</v>
      </c>
      <c r="K4" s="59" t="s">
        <v>80</v>
      </c>
      <c r="L4" s="88"/>
    </row>
    <row r="5" ht="24.4" customHeight="1" spans="1:12">
      <c r="A5" s="87"/>
      <c r="B5" s="59" t="s">
        <v>81</v>
      </c>
      <c r="C5" s="59"/>
      <c r="D5" s="59"/>
      <c r="E5" s="59" t="s">
        <v>70</v>
      </c>
      <c r="F5" s="59" t="s">
        <v>71</v>
      </c>
      <c r="G5" s="59"/>
      <c r="H5" s="59"/>
      <c r="I5" s="59"/>
      <c r="J5" s="59"/>
      <c r="K5" s="59"/>
      <c r="L5" s="88"/>
    </row>
    <row r="6" ht="24.4" customHeight="1" spans="1:12">
      <c r="A6" s="87"/>
      <c r="B6" s="59" t="s">
        <v>82</v>
      </c>
      <c r="C6" s="59" t="s">
        <v>83</v>
      </c>
      <c r="D6" s="59" t="s">
        <v>84</v>
      </c>
      <c r="E6" s="59"/>
      <c r="F6" s="59"/>
      <c r="G6" s="59"/>
      <c r="H6" s="59"/>
      <c r="I6" s="59"/>
      <c r="J6" s="59"/>
      <c r="K6" s="59"/>
      <c r="L6" s="89"/>
    </row>
    <row r="7" ht="27" customHeight="1" spans="1:12">
      <c r="A7" s="90"/>
      <c r="B7" s="59"/>
      <c r="C7" s="59"/>
      <c r="D7" s="59"/>
      <c r="E7" s="59"/>
      <c r="F7" s="59" t="s">
        <v>72</v>
      </c>
      <c r="G7" s="107">
        <v>6456804.76</v>
      </c>
      <c r="H7" s="107">
        <v>6456804.76</v>
      </c>
      <c r="I7" s="62"/>
      <c r="J7" s="62"/>
      <c r="K7" s="62"/>
      <c r="L7" s="91"/>
    </row>
    <row r="8" ht="27" customHeight="1" spans="1:12">
      <c r="A8" s="90"/>
      <c r="B8" s="64"/>
      <c r="C8" s="64"/>
      <c r="D8" s="64"/>
      <c r="E8" s="64" t="s">
        <v>74</v>
      </c>
      <c r="F8" s="63" t="s">
        <v>0</v>
      </c>
      <c r="G8" s="111">
        <v>6456804.76</v>
      </c>
      <c r="H8" s="111">
        <v>6456804.76</v>
      </c>
      <c r="I8" s="62"/>
      <c r="J8" s="62"/>
      <c r="K8" s="62"/>
      <c r="L8" s="91"/>
    </row>
    <row r="9" ht="27" customHeight="1" spans="1:12">
      <c r="A9" s="90"/>
      <c r="B9" s="64" t="s">
        <v>85</v>
      </c>
      <c r="C9" s="64" t="s">
        <v>86</v>
      </c>
      <c r="D9" s="64" t="s">
        <v>86</v>
      </c>
      <c r="E9" s="64" t="s">
        <v>74</v>
      </c>
      <c r="F9" s="63" t="s">
        <v>87</v>
      </c>
      <c r="G9" s="111">
        <v>4783167.59</v>
      </c>
      <c r="H9" s="111">
        <v>4783167.59</v>
      </c>
      <c r="I9" s="62"/>
      <c r="J9" s="62"/>
      <c r="K9" s="62"/>
      <c r="L9" s="91"/>
    </row>
    <row r="10" ht="27" customHeight="1" spans="1:12">
      <c r="A10" s="90"/>
      <c r="B10" s="64" t="s">
        <v>88</v>
      </c>
      <c r="C10" s="64" t="s">
        <v>89</v>
      </c>
      <c r="D10" s="64" t="s">
        <v>86</v>
      </c>
      <c r="E10" s="64" t="s">
        <v>74</v>
      </c>
      <c r="F10" s="63" t="s">
        <v>90</v>
      </c>
      <c r="G10" s="111">
        <v>219334.01</v>
      </c>
      <c r="H10" s="111">
        <v>219334.01</v>
      </c>
      <c r="I10" s="62"/>
      <c r="J10" s="62"/>
      <c r="K10" s="62"/>
      <c r="L10" s="91"/>
    </row>
    <row r="11" ht="27" customHeight="1" spans="1:12">
      <c r="A11" s="90"/>
      <c r="B11" s="64" t="s">
        <v>88</v>
      </c>
      <c r="C11" s="64" t="s">
        <v>89</v>
      </c>
      <c r="D11" s="64" t="s">
        <v>89</v>
      </c>
      <c r="E11" s="64" t="s">
        <v>74</v>
      </c>
      <c r="F11" s="63" t="s">
        <v>91</v>
      </c>
      <c r="G11" s="111">
        <v>584057.95</v>
      </c>
      <c r="H11" s="111">
        <v>584057.95</v>
      </c>
      <c r="I11" s="62"/>
      <c r="J11" s="62"/>
      <c r="K11" s="62"/>
      <c r="L11" s="91"/>
    </row>
    <row r="12" ht="27" customHeight="1" spans="1:12">
      <c r="A12" s="90"/>
      <c r="B12" s="64" t="s">
        <v>92</v>
      </c>
      <c r="C12" s="64" t="s">
        <v>93</v>
      </c>
      <c r="D12" s="64" t="s">
        <v>86</v>
      </c>
      <c r="E12" s="64" t="s">
        <v>74</v>
      </c>
      <c r="F12" s="63" t="s">
        <v>94</v>
      </c>
      <c r="G12" s="111">
        <v>310423.05</v>
      </c>
      <c r="H12" s="111">
        <v>310423.05</v>
      </c>
      <c r="I12" s="62"/>
      <c r="J12" s="62"/>
      <c r="K12" s="62"/>
      <c r="L12" s="91"/>
    </row>
    <row r="13" ht="27" customHeight="1" spans="1:12">
      <c r="A13" s="90"/>
      <c r="B13" s="64" t="s">
        <v>92</v>
      </c>
      <c r="C13" s="64" t="s">
        <v>93</v>
      </c>
      <c r="D13" s="64" t="s">
        <v>95</v>
      </c>
      <c r="E13" s="64" t="s">
        <v>74</v>
      </c>
      <c r="F13" s="63" t="s">
        <v>96</v>
      </c>
      <c r="G13" s="111">
        <v>36000</v>
      </c>
      <c r="H13" s="111">
        <v>36000</v>
      </c>
      <c r="I13" s="62"/>
      <c r="J13" s="62"/>
      <c r="K13" s="62"/>
      <c r="L13" s="91"/>
    </row>
    <row r="14" ht="27" customHeight="1" spans="1:12">
      <c r="A14" s="90"/>
      <c r="B14" s="64" t="s">
        <v>92</v>
      </c>
      <c r="C14" s="64" t="s">
        <v>93</v>
      </c>
      <c r="D14" s="64" t="s">
        <v>97</v>
      </c>
      <c r="E14" s="64" t="s">
        <v>74</v>
      </c>
      <c r="F14" s="63" t="s">
        <v>98</v>
      </c>
      <c r="G14" s="111">
        <v>40314.68</v>
      </c>
      <c r="H14" s="111">
        <v>40314.68</v>
      </c>
      <c r="I14" s="62"/>
      <c r="J14" s="62"/>
      <c r="K14" s="62"/>
      <c r="L14" s="91"/>
    </row>
    <row r="15" ht="27" customHeight="1" spans="1:12">
      <c r="A15" s="90"/>
      <c r="B15" s="64" t="s">
        <v>99</v>
      </c>
      <c r="C15" s="64" t="s">
        <v>100</v>
      </c>
      <c r="D15" s="64" t="s">
        <v>86</v>
      </c>
      <c r="E15" s="64" t="s">
        <v>74</v>
      </c>
      <c r="F15" s="63" t="s">
        <v>101</v>
      </c>
      <c r="G15" s="111">
        <v>483507.48</v>
      </c>
      <c r="H15" s="111">
        <v>483507.48</v>
      </c>
      <c r="I15" s="62"/>
      <c r="J15" s="62"/>
      <c r="K15" s="62"/>
      <c r="L15" s="91"/>
    </row>
    <row r="16" ht="9.75" customHeight="1" spans="1:12">
      <c r="A16" s="92"/>
      <c r="B16" s="93"/>
      <c r="C16" s="93"/>
      <c r="D16" s="93"/>
      <c r="E16" s="93"/>
      <c r="F16" s="92"/>
      <c r="G16" s="92"/>
      <c r="H16" s="92"/>
      <c r="I16" s="92"/>
      <c r="J16" s="93"/>
      <c r="K16" s="93"/>
      <c r="L16" s="94"/>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18" activePane="bottomLeft" state="frozen"/>
      <selection/>
      <selection pane="bottomLeft" activeCell="B3" sqref="B3:C3"/>
    </sheetView>
  </sheetViews>
  <sheetFormatPr defaultColWidth="10" defaultRowHeight="13.5"/>
  <cols>
    <col min="1" max="1" width="1.53333333333333" style="95" customWidth="1"/>
    <col min="2" max="2" width="33.3416666666667" style="95" customWidth="1"/>
    <col min="3" max="3" width="16.4083333333333" style="95" customWidth="1"/>
    <col min="4" max="4" width="33.3416666666667" style="95" customWidth="1"/>
    <col min="5" max="7" width="16.4083333333333" style="95" customWidth="1"/>
    <col min="8" max="8" width="18.2916666666667" style="95" customWidth="1"/>
    <col min="9" max="9" width="1.53333333333333" style="95" customWidth="1"/>
    <col min="10" max="11" width="9.76666666666667" style="95" customWidth="1"/>
    <col min="12" max="16384" width="10" style="95"/>
  </cols>
  <sheetData>
    <row r="1" s="95" customFormat="1" ht="14.2" customHeight="1" spans="1:9">
      <c r="A1" s="145"/>
      <c r="B1" s="96"/>
      <c r="C1" s="146"/>
      <c r="D1" s="146"/>
      <c r="E1" s="97"/>
      <c r="F1" s="97"/>
      <c r="G1" s="97"/>
      <c r="H1" s="147" t="s">
        <v>102</v>
      </c>
      <c r="I1" s="153" t="s">
        <v>3</v>
      </c>
    </row>
    <row r="2" s="95" customFormat="1" ht="19.9" customHeight="1" spans="1:9">
      <c r="A2" s="146"/>
      <c r="B2" s="148" t="s">
        <v>103</v>
      </c>
      <c r="C2" s="148"/>
      <c r="D2" s="148"/>
      <c r="E2" s="148"/>
      <c r="F2" s="148"/>
      <c r="G2" s="148"/>
      <c r="H2" s="148"/>
      <c r="I2" s="153"/>
    </row>
    <row r="3" s="95" customFormat="1" ht="17.05" customHeight="1" spans="1:9">
      <c r="A3" s="149"/>
      <c r="B3" s="102" t="s">
        <v>5</v>
      </c>
      <c r="C3" s="102"/>
      <c r="D3" s="121"/>
      <c r="E3" s="121"/>
      <c r="F3" s="121"/>
      <c r="G3" s="121"/>
      <c r="H3" s="150" t="s">
        <v>6</v>
      </c>
      <c r="I3" s="154"/>
    </row>
    <row r="4" s="95" customFormat="1" ht="21.35" customHeight="1" spans="1:9">
      <c r="A4" s="151"/>
      <c r="B4" s="105" t="s">
        <v>7</v>
      </c>
      <c r="C4" s="105"/>
      <c r="D4" s="105" t="s">
        <v>8</v>
      </c>
      <c r="E4" s="105"/>
      <c r="F4" s="105"/>
      <c r="G4" s="105"/>
      <c r="H4" s="105"/>
      <c r="I4" s="118"/>
    </row>
    <row r="5" s="95" customFormat="1" ht="21.35" customHeight="1" spans="1:9">
      <c r="A5" s="151"/>
      <c r="B5" s="105" t="s">
        <v>9</v>
      </c>
      <c r="C5" s="105" t="s">
        <v>10</v>
      </c>
      <c r="D5" s="105" t="s">
        <v>9</v>
      </c>
      <c r="E5" s="105" t="s">
        <v>59</v>
      </c>
      <c r="F5" s="105" t="s">
        <v>104</v>
      </c>
      <c r="G5" s="105" t="s">
        <v>105</v>
      </c>
      <c r="H5" s="105" t="s">
        <v>106</v>
      </c>
      <c r="I5" s="118"/>
    </row>
    <row r="6" s="95" customFormat="1" ht="19.9" customHeight="1" spans="1:9">
      <c r="A6" s="104"/>
      <c r="B6" s="110" t="s">
        <v>107</v>
      </c>
      <c r="C6" s="129">
        <v>6456804.76</v>
      </c>
      <c r="D6" s="110" t="s">
        <v>108</v>
      </c>
      <c r="E6" s="129">
        <v>6456804.76</v>
      </c>
      <c r="F6" s="129">
        <v>6456804.76</v>
      </c>
      <c r="G6" s="112"/>
      <c r="H6" s="112"/>
      <c r="I6" s="128"/>
    </row>
    <row r="7" s="95" customFormat="1" ht="19.9" customHeight="1" spans="1:9">
      <c r="A7" s="104"/>
      <c r="B7" s="113" t="s">
        <v>109</v>
      </c>
      <c r="C7" s="112">
        <v>6456804.76</v>
      </c>
      <c r="D7" s="113" t="s">
        <v>110</v>
      </c>
      <c r="E7" s="112"/>
      <c r="F7" s="112"/>
      <c r="G7" s="112"/>
      <c r="H7" s="112"/>
      <c r="I7" s="128"/>
    </row>
    <row r="8" s="95" customFormat="1" ht="19.9" customHeight="1" spans="1:9">
      <c r="A8" s="104"/>
      <c r="B8" s="113" t="s">
        <v>111</v>
      </c>
      <c r="C8" s="112"/>
      <c r="D8" s="113" t="s">
        <v>112</v>
      </c>
      <c r="E8" s="112"/>
      <c r="F8" s="112"/>
      <c r="G8" s="112"/>
      <c r="H8" s="112"/>
      <c r="I8" s="128"/>
    </row>
    <row r="9" s="95" customFormat="1" ht="19.9" customHeight="1" spans="1:9">
      <c r="A9" s="104"/>
      <c r="B9" s="113" t="s">
        <v>113</v>
      </c>
      <c r="C9" s="112"/>
      <c r="D9" s="113" t="s">
        <v>114</v>
      </c>
      <c r="E9" s="112"/>
      <c r="F9" s="112"/>
      <c r="G9" s="112"/>
      <c r="H9" s="112"/>
      <c r="I9" s="128"/>
    </row>
    <row r="10" s="95" customFormat="1" ht="19.9" customHeight="1" spans="1:9">
      <c r="A10" s="104"/>
      <c r="B10" s="110" t="s">
        <v>115</v>
      </c>
      <c r="C10" s="112"/>
      <c r="D10" s="113" t="s">
        <v>116</v>
      </c>
      <c r="E10" s="112"/>
      <c r="F10" s="112"/>
      <c r="G10" s="112"/>
      <c r="H10" s="112"/>
      <c r="I10" s="128"/>
    </row>
    <row r="11" s="95" customFormat="1" ht="19.9" customHeight="1" spans="1:9">
      <c r="A11" s="104"/>
      <c r="B11" s="113" t="s">
        <v>109</v>
      </c>
      <c r="C11" s="112"/>
      <c r="D11" s="113" t="s">
        <v>117</v>
      </c>
      <c r="E11" s="112"/>
      <c r="F11" s="112"/>
      <c r="G11" s="112"/>
      <c r="H11" s="112"/>
      <c r="I11" s="128"/>
    </row>
    <row r="12" s="95" customFormat="1" ht="19.9" customHeight="1" spans="1:9">
      <c r="A12" s="104"/>
      <c r="B12" s="113" t="s">
        <v>111</v>
      </c>
      <c r="C12" s="112"/>
      <c r="D12" s="113" t="s">
        <v>118</v>
      </c>
      <c r="E12" s="112"/>
      <c r="F12" s="112"/>
      <c r="G12" s="112"/>
      <c r="H12" s="112"/>
      <c r="I12" s="128"/>
    </row>
    <row r="13" s="95" customFormat="1" ht="19.9" customHeight="1" spans="1:9">
      <c r="A13" s="104"/>
      <c r="B13" s="113" t="s">
        <v>113</v>
      </c>
      <c r="C13" s="112"/>
      <c r="D13" s="113" t="s">
        <v>119</v>
      </c>
      <c r="E13" s="111">
        <v>4783167.59</v>
      </c>
      <c r="F13" s="111">
        <v>4783167.59</v>
      </c>
      <c r="G13" s="112"/>
      <c r="H13" s="112"/>
      <c r="I13" s="128"/>
    </row>
    <row r="14" s="95" customFormat="1" ht="19.9" customHeight="1" spans="1:9">
      <c r="A14" s="104"/>
      <c r="B14" s="113" t="s">
        <v>120</v>
      </c>
      <c r="C14" s="112"/>
      <c r="D14" s="113" t="s">
        <v>121</v>
      </c>
      <c r="E14" s="111">
        <v>803391.96</v>
      </c>
      <c r="F14" s="111">
        <v>803391.96</v>
      </c>
      <c r="G14" s="112"/>
      <c r="H14" s="112"/>
      <c r="I14" s="128"/>
    </row>
    <row r="15" s="95" customFormat="1" ht="19.9" customHeight="1" spans="1:9">
      <c r="A15" s="104"/>
      <c r="B15" s="113" t="s">
        <v>120</v>
      </c>
      <c r="C15" s="112"/>
      <c r="D15" s="113" t="s">
        <v>122</v>
      </c>
      <c r="E15" s="111"/>
      <c r="F15" s="111"/>
      <c r="G15" s="112"/>
      <c r="H15" s="112"/>
      <c r="I15" s="128"/>
    </row>
    <row r="16" s="95" customFormat="1" ht="19.9" customHeight="1" spans="1:9">
      <c r="A16" s="104"/>
      <c r="B16" s="113" t="s">
        <v>120</v>
      </c>
      <c r="C16" s="112"/>
      <c r="D16" s="113" t="s">
        <v>123</v>
      </c>
      <c r="E16" s="111">
        <v>386737.73</v>
      </c>
      <c r="F16" s="111">
        <v>386737.73</v>
      </c>
      <c r="G16" s="112"/>
      <c r="H16" s="112"/>
      <c r="I16" s="128"/>
    </row>
    <row r="17" s="95" customFormat="1" ht="19.9" customHeight="1" spans="1:9">
      <c r="A17" s="104"/>
      <c r="B17" s="113" t="s">
        <v>120</v>
      </c>
      <c r="C17" s="112"/>
      <c r="D17" s="113" t="s">
        <v>124</v>
      </c>
      <c r="E17" s="111"/>
      <c r="F17" s="111"/>
      <c r="G17" s="112"/>
      <c r="H17" s="112"/>
      <c r="I17" s="128"/>
    </row>
    <row r="18" s="95" customFormat="1" ht="19.9" customHeight="1" spans="1:9">
      <c r="A18" s="104"/>
      <c r="B18" s="113" t="s">
        <v>120</v>
      </c>
      <c r="C18" s="112"/>
      <c r="D18" s="113" t="s">
        <v>125</v>
      </c>
      <c r="E18" s="111"/>
      <c r="F18" s="111"/>
      <c r="G18" s="112"/>
      <c r="H18" s="112"/>
      <c r="I18" s="128"/>
    </row>
    <row r="19" s="95" customFormat="1" ht="19.9" customHeight="1" spans="1:9">
      <c r="A19" s="104"/>
      <c r="B19" s="113" t="s">
        <v>120</v>
      </c>
      <c r="C19" s="112"/>
      <c r="D19" s="113" t="s">
        <v>126</v>
      </c>
      <c r="E19" s="111"/>
      <c r="F19" s="111"/>
      <c r="G19" s="112"/>
      <c r="H19" s="112"/>
      <c r="I19" s="128"/>
    </row>
    <row r="20" s="95" customFormat="1" ht="19.9" customHeight="1" spans="1:9">
      <c r="A20" s="104"/>
      <c r="B20" s="113" t="s">
        <v>120</v>
      </c>
      <c r="C20" s="112"/>
      <c r="D20" s="113" t="s">
        <v>127</v>
      </c>
      <c r="E20" s="111"/>
      <c r="F20" s="111"/>
      <c r="G20" s="112"/>
      <c r="H20" s="112"/>
      <c r="I20" s="128"/>
    </row>
    <row r="21" s="95" customFormat="1" ht="19.9" customHeight="1" spans="1:9">
      <c r="A21" s="104"/>
      <c r="B21" s="113" t="s">
        <v>120</v>
      </c>
      <c r="C21" s="112"/>
      <c r="D21" s="113" t="s">
        <v>128</v>
      </c>
      <c r="E21" s="111"/>
      <c r="F21" s="111"/>
      <c r="G21" s="112"/>
      <c r="H21" s="112"/>
      <c r="I21" s="128"/>
    </row>
    <row r="22" s="95" customFormat="1" ht="19.9" customHeight="1" spans="1:9">
      <c r="A22" s="104"/>
      <c r="B22" s="113" t="s">
        <v>120</v>
      </c>
      <c r="C22" s="112"/>
      <c r="D22" s="113" t="s">
        <v>129</v>
      </c>
      <c r="E22" s="111"/>
      <c r="F22" s="111"/>
      <c r="G22" s="112"/>
      <c r="H22" s="112"/>
      <c r="I22" s="128"/>
    </row>
    <row r="23" s="95" customFormat="1" ht="19.9" customHeight="1" spans="1:9">
      <c r="A23" s="104"/>
      <c r="B23" s="113" t="s">
        <v>120</v>
      </c>
      <c r="C23" s="112"/>
      <c r="D23" s="113" t="s">
        <v>130</v>
      </c>
      <c r="E23" s="111"/>
      <c r="F23" s="111"/>
      <c r="G23" s="112"/>
      <c r="H23" s="112"/>
      <c r="I23" s="128"/>
    </row>
    <row r="24" s="95" customFormat="1" ht="19.9" customHeight="1" spans="1:9">
      <c r="A24" s="104"/>
      <c r="B24" s="113" t="s">
        <v>120</v>
      </c>
      <c r="C24" s="112"/>
      <c r="D24" s="113" t="s">
        <v>131</v>
      </c>
      <c r="E24" s="111"/>
      <c r="F24" s="111"/>
      <c r="G24" s="112"/>
      <c r="H24" s="112"/>
      <c r="I24" s="128"/>
    </row>
    <row r="25" s="95" customFormat="1" ht="19.9" customHeight="1" spans="1:9">
      <c r="A25" s="104"/>
      <c r="B25" s="113" t="s">
        <v>120</v>
      </c>
      <c r="C25" s="112"/>
      <c r="D25" s="113" t="s">
        <v>132</v>
      </c>
      <c r="E25" s="111"/>
      <c r="F25" s="111"/>
      <c r="G25" s="112"/>
      <c r="H25" s="112"/>
      <c r="I25" s="128"/>
    </row>
    <row r="26" s="95" customFormat="1" ht="19.9" customHeight="1" spans="1:9">
      <c r="A26" s="104"/>
      <c r="B26" s="113" t="s">
        <v>120</v>
      </c>
      <c r="C26" s="112"/>
      <c r="D26" s="113" t="s">
        <v>133</v>
      </c>
      <c r="E26" s="111">
        <v>483507.48</v>
      </c>
      <c r="F26" s="111">
        <v>483507.48</v>
      </c>
      <c r="G26" s="112"/>
      <c r="H26" s="112"/>
      <c r="I26" s="128"/>
    </row>
    <row r="27" s="95" customFormat="1" ht="19.9" customHeight="1" spans="1:9">
      <c r="A27" s="104"/>
      <c r="B27" s="113" t="s">
        <v>120</v>
      </c>
      <c r="C27" s="112"/>
      <c r="D27" s="113" t="s">
        <v>134</v>
      </c>
      <c r="E27" s="112"/>
      <c r="F27" s="112"/>
      <c r="G27" s="112"/>
      <c r="H27" s="112"/>
      <c r="I27" s="128"/>
    </row>
    <row r="28" s="95" customFormat="1" ht="19.9" customHeight="1" spans="1:9">
      <c r="A28" s="104"/>
      <c r="B28" s="113" t="s">
        <v>120</v>
      </c>
      <c r="C28" s="112"/>
      <c r="D28" s="113" t="s">
        <v>135</v>
      </c>
      <c r="E28" s="112"/>
      <c r="F28" s="112"/>
      <c r="G28" s="112"/>
      <c r="H28" s="112"/>
      <c r="I28" s="128"/>
    </row>
    <row r="29" s="95" customFormat="1" ht="19.9" customHeight="1" spans="1:9">
      <c r="A29" s="104"/>
      <c r="B29" s="113" t="s">
        <v>120</v>
      </c>
      <c r="C29" s="112"/>
      <c r="D29" s="113" t="s">
        <v>136</v>
      </c>
      <c r="E29" s="112"/>
      <c r="F29" s="112"/>
      <c r="G29" s="112"/>
      <c r="H29" s="112"/>
      <c r="I29" s="128"/>
    </row>
    <row r="30" s="95" customFormat="1" ht="19.9" customHeight="1" spans="1:9">
      <c r="A30" s="104"/>
      <c r="B30" s="113" t="s">
        <v>120</v>
      </c>
      <c r="C30" s="112"/>
      <c r="D30" s="113" t="s">
        <v>137</v>
      </c>
      <c r="E30" s="112"/>
      <c r="F30" s="112"/>
      <c r="G30" s="112"/>
      <c r="H30" s="112"/>
      <c r="I30" s="128"/>
    </row>
    <row r="31" s="95" customFormat="1" ht="19.9" customHeight="1" spans="1:9">
      <c r="A31" s="104"/>
      <c r="B31" s="113" t="s">
        <v>120</v>
      </c>
      <c r="C31" s="112"/>
      <c r="D31" s="113" t="s">
        <v>138</v>
      </c>
      <c r="E31" s="112"/>
      <c r="F31" s="112"/>
      <c r="G31" s="112"/>
      <c r="H31" s="112"/>
      <c r="I31" s="128"/>
    </row>
    <row r="32" s="95" customFormat="1" ht="19.9" customHeight="1" spans="1:9">
      <c r="A32" s="104"/>
      <c r="B32" s="113" t="s">
        <v>120</v>
      </c>
      <c r="C32" s="112"/>
      <c r="D32" s="113" t="s">
        <v>139</v>
      </c>
      <c r="E32" s="112"/>
      <c r="F32" s="112"/>
      <c r="G32" s="112"/>
      <c r="H32" s="112"/>
      <c r="I32" s="128"/>
    </row>
    <row r="33" s="95" customFormat="1" ht="19.9" customHeight="1" spans="1:9">
      <c r="A33" s="104"/>
      <c r="B33" s="113" t="s">
        <v>120</v>
      </c>
      <c r="C33" s="112"/>
      <c r="D33" s="113" t="s">
        <v>140</v>
      </c>
      <c r="E33" s="112"/>
      <c r="F33" s="112"/>
      <c r="G33" s="112"/>
      <c r="H33" s="112"/>
      <c r="I33" s="128"/>
    </row>
    <row r="34" s="95" customFormat="1" ht="19.9" customHeight="1" spans="1:9">
      <c r="A34" s="104"/>
      <c r="B34" s="113" t="s">
        <v>120</v>
      </c>
      <c r="C34" s="112"/>
      <c r="D34" s="113" t="s">
        <v>141</v>
      </c>
      <c r="E34" s="112"/>
      <c r="F34" s="112"/>
      <c r="G34" s="112"/>
      <c r="H34" s="112"/>
      <c r="I34" s="128"/>
    </row>
    <row r="35" s="95" customFormat="1" ht="8.5" customHeight="1" spans="1:9">
      <c r="A35" s="152"/>
      <c r="B35" s="152"/>
      <c r="C35" s="152"/>
      <c r="D35" s="106"/>
      <c r="E35" s="152"/>
      <c r="F35" s="152"/>
      <c r="G35" s="152"/>
      <c r="H35" s="152"/>
      <c r="I35" s="119"/>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63"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8"/>
  <sheetViews>
    <sheetView workbookViewId="0">
      <pane ySplit="6" topLeftCell="A28" activePane="bottomLeft" state="frozen"/>
      <selection/>
      <selection pane="bottomLeft" activeCell="L23" sqref="L23"/>
    </sheetView>
  </sheetViews>
  <sheetFormatPr defaultColWidth="10" defaultRowHeight="13.5"/>
  <cols>
    <col min="1" max="1" width="1.53333333333333" style="77" customWidth="1"/>
    <col min="2" max="3" width="5.875" style="77" customWidth="1"/>
    <col min="4" max="4" width="11.625" style="77" customWidth="1"/>
    <col min="5" max="5" width="34.625" style="77" customWidth="1"/>
    <col min="6" max="6" width="15.625" style="77" customWidth="1"/>
    <col min="7" max="7" width="14.875" style="77" customWidth="1"/>
    <col min="8" max="8" width="15.625" style="77" customWidth="1"/>
    <col min="9" max="9" width="15.75" style="77" customWidth="1"/>
    <col min="10" max="10" width="5.75" style="77" customWidth="1"/>
    <col min="11" max="13" width="5.875" style="77" customWidth="1"/>
    <col min="14" max="16" width="7.25" style="77" customWidth="1"/>
    <col min="17" max="23" width="5.875" style="77" customWidth="1"/>
    <col min="24" max="26" width="7.25" style="77" customWidth="1"/>
    <col min="27" max="33" width="5.875" style="77" customWidth="1"/>
    <col min="34" max="39" width="7.25" style="77" customWidth="1"/>
    <col min="40" max="40" width="1.53333333333333" style="77" customWidth="1"/>
    <col min="41" max="42" width="9.76666666666667" style="77" customWidth="1"/>
    <col min="43" max="16384" width="10" style="77"/>
  </cols>
  <sheetData>
    <row r="1" ht="25" customHeight="1" spans="1:40">
      <c r="A1" s="131"/>
      <c r="B1" s="2"/>
      <c r="C1" s="2"/>
      <c r="D1" s="132"/>
      <c r="E1" s="132"/>
      <c r="F1" s="78"/>
      <c r="G1" s="78"/>
      <c r="H1" s="78"/>
      <c r="I1" s="132"/>
      <c r="J1" s="132"/>
      <c r="K1" s="78"/>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41" t="s">
        <v>142</v>
      </c>
      <c r="AN1" s="142"/>
    </row>
    <row r="2" ht="22.8" customHeight="1" spans="1:40">
      <c r="A2" s="78"/>
      <c r="B2" s="82" t="s">
        <v>143</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142"/>
    </row>
    <row r="3" ht="19.55" customHeight="1" spans="1:40">
      <c r="A3" s="83"/>
      <c r="B3" s="84" t="s">
        <v>5</v>
      </c>
      <c r="C3" s="84"/>
      <c r="D3" s="84"/>
      <c r="E3" s="84"/>
      <c r="F3" s="133"/>
      <c r="G3" s="83"/>
      <c r="H3" s="134"/>
      <c r="I3" s="133"/>
      <c r="J3" s="133"/>
      <c r="K3" s="137"/>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4" t="s">
        <v>6</v>
      </c>
      <c r="AM3" s="134"/>
      <c r="AN3" s="143"/>
    </row>
    <row r="4" ht="24.4" customHeight="1" spans="1:40">
      <c r="A4" s="81"/>
      <c r="B4" s="75" t="s">
        <v>9</v>
      </c>
      <c r="C4" s="75"/>
      <c r="D4" s="75"/>
      <c r="E4" s="75"/>
      <c r="F4" s="75" t="s">
        <v>144</v>
      </c>
      <c r="G4" s="75" t="s">
        <v>145</v>
      </c>
      <c r="H4" s="75"/>
      <c r="I4" s="75"/>
      <c r="J4" s="75"/>
      <c r="K4" s="75"/>
      <c r="L4" s="75"/>
      <c r="M4" s="75"/>
      <c r="N4" s="75"/>
      <c r="O4" s="75"/>
      <c r="P4" s="75"/>
      <c r="Q4" s="75" t="s">
        <v>146</v>
      </c>
      <c r="R4" s="75"/>
      <c r="S4" s="75"/>
      <c r="T4" s="75"/>
      <c r="U4" s="75"/>
      <c r="V4" s="75"/>
      <c r="W4" s="75"/>
      <c r="X4" s="75"/>
      <c r="Y4" s="75"/>
      <c r="Z4" s="75"/>
      <c r="AA4" s="75" t="s">
        <v>147</v>
      </c>
      <c r="AB4" s="75"/>
      <c r="AC4" s="75"/>
      <c r="AD4" s="75"/>
      <c r="AE4" s="75"/>
      <c r="AF4" s="75"/>
      <c r="AG4" s="75"/>
      <c r="AH4" s="75"/>
      <c r="AI4" s="75"/>
      <c r="AJ4" s="75"/>
      <c r="AK4" s="75"/>
      <c r="AL4" s="75"/>
      <c r="AM4" s="75"/>
      <c r="AN4" s="144"/>
    </row>
    <row r="5" ht="24.4" customHeight="1" spans="1:40">
      <c r="A5" s="81"/>
      <c r="B5" s="75" t="s">
        <v>81</v>
      </c>
      <c r="C5" s="75"/>
      <c r="D5" s="75" t="s">
        <v>70</v>
      </c>
      <c r="E5" s="75" t="s">
        <v>71</v>
      </c>
      <c r="F5" s="75"/>
      <c r="G5" s="75" t="s">
        <v>59</v>
      </c>
      <c r="H5" s="75" t="s">
        <v>148</v>
      </c>
      <c r="I5" s="75"/>
      <c r="J5" s="75"/>
      <c r="K5" s="75" t="s">
        <v>149</v>
      </c>
      <c r="L5" s="75"/>
      <c r="M5" s="75"/>
      <c r="N5" s="75" t="s">
        <v>150</v>
      </c>
      <c r="O5" s="75"/>
      <c r="P5" s="75"/>
      <c r="Q5" s="75" t="s">
        <v>59</v>
      </c>
      <c r="R5" s="75" t="s">
        <v>148</v>
      </c>
      <c r="S5" s="75"/>
      <c r="T5" s="75"/>
      <c r="U5" s="75" t="s">
        <v>149</v>
      </c>
      <c r="V5" s="75"/>
      <c r="W5" s="75"/>
      <c r="X5" s="75" t="s">
        <v>150</v>
      </c>
      <c r="Y5" s="75"/>
      <c r="Z5" s="75"/>
      <c r="AA5" s="75" t="s">
        <v>59</v>
      </c>
      <c r="AB5" s="75" t="s">
        <v>148</v>
      </c>
      <c r="AC5" s="75"/>
      <c r="AD5" s="75"/>
      <c r="AE5" s="75" t="s">
        <v>149</v>
      </c>
      <c r="AF5" s="75"/>
      <c r="AG5" s="75"/>
      <c r="AH5" s="75" t="s">
        <v>150</v>
      </c>
      <c r="AI5" s="75"/>
      <c r="AJ5" s="75"/>
      <c r="AK5" s="75" t="s">
        <v>151</v>
      </c>
      <c r="AL5" s="75"/>
      <c r="AM5" s="75"/>
      <c r="AN5" s="144"/>
    </row>
    <row r="6" ht="39" customHeight="1" spans="1:40">
      <c r="A6" s="79"/>
      <c r="B6" s="75" t="s">
        <v>82</v>
      </c>
      <c r="C6" s="75" t="s">
        <v>83</v>
      </c>
      <c r="D6" s="75"/>
      <c r="E6" s="75"/>
      <c r="F6" s="75"/>
      <c r="G6" s="75"/>
      <c r="H6" s="75" t="s">
        <v>152</v>
      </c>
      <c r="I6" s="75" t="s">
        <v>77</v>
      </c>
      <c r="J6" s="75" t="s">
        <v>78</v>
      </c>
      <c r="K6" s="75" t="s">
        <v>152</v>
      </c>
      <c r="L6" s="75" t="s">
        <v>77</v>
      </c>
      <c r="M6" s="75" t="s">
        <v>78</v>
      </c>
      <c r="N6" s="75" t="s">
        <v>152</v>
      </c>
      <c r="O6" s="75" t="s">
        <v>153</v>
      </c>
      <c r="P6" s="75" t="s">
        <v>154</v>
      </c>
      <c r="Q6" s="75"/>
      <c r="R6" s="75" t="s">
        <v>152</v>
      </c>
      <c r="S6" s="75" t="s">
        <v>77</v>
      </c>
      <c r="T6" s="75" t="s">
        <v>78</v>
      </c>
      <c r="U6" s="75" t="s">
        <v>152</v>
      </c>
      <c r="V6" s="75" t="s">
        <v>77</v>
      </c>
      <c r="W6" s="75" t="s">
        <v>78</v>
      </c>
      <c r="X6" s="75" t="s">
        <v>152</v>
      </c>
      <c r="Y6" s="75" t="s">
        <v>153</v>
      </c>
      <c r="Z6" s="75" t="s">
        <v>154</v>
      </c>
      <c r="AA6" s="75"/>
      <c r="AB6" s="75" t="s">
        <v>152</v>
      </c>
      <c r="AC6" s="75" t="s">
        <v>77</v>
      </c>
      <c r="AD6" s="75" t="s">
        <v>78</v>
      </c>
      <c r="AE6" s="75" t="s">
        <v>152</v>
      </c>
      <c r="AF6" s="75" t="s">
        <v>77</v>
      </c>
      <c r="AG6" s="75" t="s">
        <v>78</v>
      </c>
      <c r="AH6" s="75" t="s">
        <v>152</v>
      </c>
      <c r="AI6" s="75" t="s">
        <v>153</v>
      </c>
      <c r="AJ6" s="75" t="s">
        <v>154</v>
      </c>
      <c r="AK6" s="75" t="s">
        <v>152</v>
      </c>
      <c r="AL6" s="75" t="s">
        <v>153</v>
      </c>
      <c r="AM6" s="75" t="s">
        <v>154</v>
      </c>
      <c r="AN6" s="144"/>
    </row>
    <row r="7" s="77" customFormat="1" ht="22.8" customHeight="1" spans="1:40">
      <c r="A7" s="81"/>
      <c r="B7" s="64"/>
      <c r="C7" s="64"/>
      <c r="D7" s="59"/>
      <c r="E7" s="59" t="s">
        <v>72</v>
      </c>
      <c r="F7" s="129">
        <f t="shared" ref="F7:I7" si="0">F8</f>
        <v>6456804.76</v>
      </c>
      <c r="G7" s="129">
        <f t="shared" si="0"/>
        <v>6456804.76</v>
      </c>
      <c r="H7" s="129">
        <f t="shared" si="0"/>
        <v>6456804.76</v>
      </c>
      <c r="I7" s="129">
        <f t="shared" si="0"/>
        <v>6456804.76</v>
      </c>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144"/>
    </row>
    <row r="8" s="77" customFormat="1" ht="22.8" customHeight="1" spans="1:40">
      <c r="A8" s="81"/>
      <c r="B8" s="64" t="s">
        <v>23</v>
      </c>
      <c r="C8" s="64" t="s">
        <v>23</v>
      </c>
      <c r="D8" s="64" t="s">
        <v>74</v>
      </c>
      <c r="E8" s="135" t="s">
        <v>155</v>
      </c>
      <c r="F8" s="111">
        <f>F9+F18+F35</f>
        <v>6456804.76</v>
      </c>
      <c r="G8" s="111">
        <f t="shared" ref="F8:I8" si="1">G9+G18+G35</f>
        <v>6456804.76</v>
      </c>
      <c r="H8" s="111">
        <f t="shared" si="1"/>
        <v>6456804.76</v>
      </c>
      <c r="I8" s="111">
        <f t="shared" si="1"/>
        <v>6456804.76</v>
      </c>
      <c r="J8" s="65"/>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144"/>
    </row>
    <row r="9" s="77" customFormat="1" ht="22.8" customHeight="1" spans="1:40">
      <c r="A9" s="81"/>
      <c r="B9" s="64" t="s">
        <v>156</v>
      </c>
      <c r="C9" s="64" t="s">
        <v>23</v>
      </c>
      <c r="D9" s="64" t="s">
        <v>74</v>
      </c>
      <c r="E9" s="135" t="s">
        <v>157</v>
      </c>
      <c r="F9" s="111">
        <f t="shared" ref="F9:I9" si="2">F10+F11+F12+F13+F14+F15+F16+F17</f>
        <v>5497830.23</v>
      </c>
      <c r="G9" s="111">
        <f t="shared" si="2"/>
        <v>5497830.23</v>
      </c>
      <c r="H9" s="111">
        <f t="shared" si="2"/>
        <v>5497830.23</v>
      </c>
      <c r="I9" s="111">
        <f t="shared" si="2"/>
        <v>5497830.23</v>
      </c>
      <c r="J9" s="65"/>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144"/>
    </row>
    <row r="10" s="77" customFormat="1" ht="22.8" customHeight="1" spans="1:40">
      <c r="A10" s="81"/>
      <c r="B10" s="64" t="s">
        <v>156</v>
      </c>
      <c r="C10" s="64" t="s">
        <v>86</v>
      </c>
      <c r="D10" s="64" t="s">
        <v>74</v>
      </c>
      <c r="E10" s="135" t="s">
        <v>158</v>
      </c>
      <c r="F10" s="111">
        <v>1320420</v>
      </c>
      <c r="G10" s="111">
        <v>1320420</v>
      </c>
      <c r="H10" s="111">
        <v>1320420</v>
      </c>
      <c r="I10" s="111">
        <v>1320420</v>
      </c>
      <c r="J10" s="138"/>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144"/>
    </row>
    <row r="11" s="77" customFormat="1" ht="22.8" customHeight="1" spans="1:40">
      <c r="A11" s="81"/>
      <c r="B11" s="64" t="s">
        <v>156</v>
      </c>
      <c r="C11" s="64" t="s">
        <v>100</v>
      </c>
      <c r="D11" s="64" t="s">
        <v>74</v>
      </c>
      <c r="E11" s="135" t="s">
        <v>159</v>
      </c>
      <c r="F11" s="111">
        <v>1150723.2</v>
      </c>
      <c r="G11" s="111">
        <v>1150723.2</v>
      </c>
      <c r="H11" s="111">
        <v>1150723.2</v>
      </c>
      <c r="I11" s="111">
        <v>1150723.2</v>
      </c>
      <c r="J11" s="138"/>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144"/>
    </row>
    <row r="12" s="77" customFormat="1" ht="22.8" customHeight="1" spans="1:40">
      <c r="A12" s="81"/>
      <c r="B12" s="64" t="s">
        <v>156</v>
      </c>
      <c r="C12" s="64" t="s">
        <v>95</v>
      </c>
      <c r="D12" s="64" t="s">
        <v>74</v>
      </c>
      <c r="E12" s="135" t="s">
        <v>160</v>
      </c>
      <c r="F12" s="111">
        <v>1560325</v>
      </c>
      <c r="G12" s="111">
        <v>1560325</v>
      </c>
      <c r="H12" s="111">
        <v>1560325</v>
      </c>
      <c r="I12" s="111">
        <v>1560325</v>
      </c>
      <c r="J12" s="138"/>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144"/>
    </row>
    <row r="13" s="77" customFormat="1" ht="22.8" customHeight="1" spans="1:40">
      <c r="A13" s="81"/>
      <c r="B13" s="64" t="s">
        <v>156</v>
      </c>
      <c r="C13" s="64" t="s">
        <v>161</v>
      </c>
      <c r="D13" s="64" t="s">
        <v>74</v>
      </c>
      <c r="E13" s="135" t="s">
        <v>162</v>
      </c>
      <c r="F13" s="111">
        <v>584057.95</v>
      </c>
      <c r="G13" s="111">
        <v>584057.95</v>
      </c>
      <c r="H13" s="111">
        <v>584057.95</v>
      </c>
      <c r="I13" s="111">
        <v>584057.95</v>
      </c>
      <c r="J13" s="138"/>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144"/>
    </row>
    <row r="14" s="77" customFormat="1" ht="22.8" customHeight="1" spans="1:40">
      <c r="A14" s="81"/>
      <c r="B14" s="64" t="s">
        <v>156</v>
      </c>
      <c r="C14" s="64" t="s">
        <v>163</v>
      </c>
      <c r="D14" s="64" t="s">
        <v>74</v>
      </c>
      <c r="E14" s="135" t="s">
        <v>164</v>
      </c>
      <c r="F14" s="111">
        <v>310423.05</v>
      </c>
      <c r="G14" s="111">
        <v>310423.05</v>
      </c>
      <c r="H14" s="111">
        <v>310423.05</v>
      </c>
      <c r="I14" s="111">
        <v>310423.05</v>
      </c>
      <c r="J14" s="138"/>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144"/>
    </row>
    <row r="15" s="77" customFormat="1" ht="22.8" customHeight="1" spans="1:40">
      <c r="A15" s="81"/>
      <c r="B15" s="64" t="s">
        <v>156</v>
      </c>
      <c r="C15" s="64" t="s">
        <v>93</v>
      </c>
      <c r="D15" s="64" t="s">
        <v>74</v>
      </c>
      <c r="E15" s="135" t="s">
        <v>165</v>
      </c>
      <c r="F15" s="111">
        <f t="shared" ref="F15:I15" si="3">36000+40314.68</f>
        <v>76314.68</v>
      </c>
      <c r="G15" s="111">
        <f t="shared" si="3"/>
        <v>76314.68</v>
      </c>
      <c r="H15" s="111">
        <f t="shared" si="3"/>
        <v>76314.68</v>
      </c>
      <c r="I15" s="111">
        <f t="shared" si="3"/>
        <v>76314.68</v>
      </c>
      <c r="J15" s="138"/>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144"/>
    </row>
    <row r="16" s="77" customFormat="1" ht="22.8" customHeight="1" spans="1:40">
      <c r="A16" s="81"/>
      <c r="B16" s="64" t="s">
        <v>156</v>
      </c>
      <c r="C16" s="64" t="s">
        <v>166</v>
      </c>
      <c r="D16" s="64" t="s">
        <v>74</v>
      </c>
      <c r="E16" s="135" t="s">
        <v>167</v>
      </c>
      <c r="F16" s="111">
        <v>12058.87</v>
      </c>
      <c r="G16" s="111">
        <v>12058.87</v>
      </c>
      <c r="H16" s="111">
        <v>12058.87</v>
      </c>
      <c r="I16" s="111">
        <v>12058.87</v>
      </c>
      <c r="J16" s="138"/>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144"/>
    </row>
    <row r="17" s="77" customFormat="1" ht="22.8" customHeight="1" spans="1:40">
      <c r="A17" s="81"/>
      <c r="B17" s="64" t="s">
        <v>156</v>
      </c>
      <c r="C17" s="64" t="s">
        <v>168</v>
      </c>
      <c r="D17" s="64" t="s">
        <v>74</v>
      </c>
      <c r="E17" s="135" t="s">
        <v>169</v>
      </c>
      <c r="F17" s="111">
        <v>483507.48</v>
      </c>
      <c r="G17" s="111">
        <v>483507.48</v>
      </c>
      <c r="H17" s="111">
        <v>483507.48</v>
      </c>
      <c r="I17" s="111">
        <v>483507.48</v>
      </c>
      <c r="J17" s="138"/>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144"/>
    </row>
    <row r="18" s="77" customFormat="1" ht="22.8" customHeight="1" spans="1:40">
      <c r="A18" s="81"/>
      <c r="B18" s="64" t="s">
        <v>170</v>
      </c>
      <c r="C18" s="64" t="s">
        <v>23</v>
      </c>
      <c r="D18" s="64" t="s">
        <v>74</v>
      </c>
      <c r="E18" s="135" t="s">
        <v>171</v>
      </c>
      <c r="F18" s="111">
        <f t="shared" ref="F18:I18" si="4">F19+F20+F21+F22+F23+F24+F25+F26+F27+F28+F29+F30+F31+F32+F33+F34</f>
        <v>758538.4</v>
      </c>
      <c r="G18" s="111">
        <f t="shared" si="4"/>
        <v>758538.4</v>
      </c>
      <c r="H18" s="111">
        <f t="shared" si="4"/>
        <v>758538.4</v>
      </c>
      <c r="I18" s="111">
        <f t="shared" si="4"/>
        <v>758538.4</v>
      </c>
      <c r="J18" s="65"/>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144"/>
    </row>
    <row r="19" s="77" customFormat="1" ht="22.8" customHeight="1" spans="1:40">
      <c r="A19" s="136"/>
      <c r="B19" s="64" t="s">
        <v>170</v>
      </c>
      <c r="C19" s="64" t="s">
        <v>86</v>
      </c>
      <c r="D19" s="64" t="s">
        <v>74</v>
      </c>
      <c r="E19" s="135" t="s">
        <v>172</v>
      </c>
      <c r="F19" s="111">
        <v>40000</v>
      </c>
      <c r="G19" s="111">
        <v>40000</v>
      </c>
      <c r="H19" s="111">
        <v>40000</v>
      </c>
      <c r="I19" s="111">
        <v>40000</v>
      </c>
      <c r="J19" s="65"/>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06"/>
    </row>
    <row r="20" s="77" customFormat="1" ht="22.8" customHeight="1" spans="2:39">
      <c r="B20" s="64" t="s">
        <v>170</v>
      </c>
      <c r="C20" s="64" t="s">
        <v>89</v>
      </c>
      <c r="D20" s="64" t="s">
        <v>74</v>
      </c>
      <c r="E20" s="135" t="s">
        <v>173</v>
      </c>
      <c r="F20" s="111">
        <v>1200</v>
      </c>
      <c r="G20" s="111">
        <v>1200</v>
      </c>
      <c r="H20" s="111">
        <v>1200</v>
      </c>
      <c r="I20" s="111">
        <v>1200</v>
      </c>
      <c r="J20" s="65"/>
      <c r="K20" s="140"/>
      <c r="L20" s="140"/>
      <c r="M20" s="140"/>
      <c r="N20" s="140"/>
      <c r="O20" s="140"/>
      <c r="P20" s="140"/>
      <c r="Q20" s="140"/>
      <c r="R20" s="140"/>
      <c r="S20" s="140"/>
      <c r="T20" s="140"/>
      <c r="U20" s="140"/>
      <c r="V20" s="140"/>
      <c r="W20" s="140"/>
      <c r="X20" s="140"/>
      <c r="Y20" s="140"/>
      <c r="Z20" s="140"/>
      <c r="AA20" s="140"/>
      <c r="AB20" s="140"/>
      <c r="AC20" s="140"/>
      <c r="AD20" s="140"/>
      <c r="AE20" s="140"/>
      <c r="AF20" s="140"/>
      <c r="AG20" s="140"/>
      <c r="AH20" s="140"/>
      <c r="AI20" s="140"/>
      <c r="AJ20" s="140"/>
      <c r="AK20" s="140"/>
      <c r="AL20" s="140"/>
      <c r="AM20" s="140"/>
    </row>
    <row r="21" s="77" customFormat="1" ht="22.8" customHeight="1" spans="2:39">
      <c r="B21" s="64" t="s">
        <v>170</v>
      </c>
      <c r="C21" s="64" t="s">
        <v>174</v>
      </c>
      <c r="D21" s="64" t="s">
        <v>74</v>
      </c>
      <c r="E21" s="135" t="s">
        <v>175</v>
      </c>
      <c r="F21" s="111">
        <v>25000</v>
      </c>
      <c r="G21" s="111">
        <v>25000</v>
      </c>
      <c r="H21" s="111">
        <v>25000</v>
      </c>
      <c r="I21" s="111">
        <v>25000</v>
      </c>
      <c r="J21" s="65"/>
      <c r="K21" s="140"/>
      <c r="L21" s="140"/>
      <c r="M21" s="140"/>
      <c r="N21" s="140"/>
      <c r="O21" s="140"/>
      <c r="P21" s="140"/>
      <c r="Q21" s="140"/>
      <c r="R21" s="140"/>
      <c r="S21" s="140"/>
      <c r="T21" s="140"/>
      <c r="U21" s="140"/>
      <c r="V21" s="140"/>
      <c r="W21" s="140"/>
      <c r="X21" s="140"/>
      <c r="Y21" s="140"/>
      <c r="Z21" s="140"/>
      <c r="AA21" s="140"/>
      <c r="AB21" s="140"/>
      <c r="AC21" s="140"/>
      <c r="AD21" s="140"/>
      <c r="AE21" s="140"/>
      <c r="AF21" s="140"/>
      <c r="AG21" s="140"/>
      <c r="AH21" s="140"/>
      <c r="AI21" s="140"/>
      <c r="AJ21" s="140"/>
      <c r="AK21" s="140"/>
      <c r="AL21" s="140"/>
      <c r="AM21" s="140"/>
    </row>
    <row r="22" s="77" customFormat="1" ht="22.8" customHeight="1" spans="2:39">
      <c r="B22" s="64" t="s">
        <v>170</v>
      </c>
      <c r="C22" s="64" t="s">
        <v>176</v>
      </c>
      <c r="D22" s="64" t="s">
        <v>74</v>
      </c>
      <c r="E22" s="135" t="s">
        <v>177</v>
      </c>
      <c r="F22" s="111">
        <v>6000</v>
      </c>
      <c r="G22" s="111">
        <v>6000</v>
      </c>
      <c r="H22" s="111">
        <v>6000</v>
      </c>
      <c r="I22" s="111">
        <v>6000</v>
      </c>
      <c r="J22" s="65"/>
      <c r="K22" s="140"/>
      <c r="L22" s="140"/>
      <c r="M22" s="140"/>
      <c r="N22" s="140"/>
      <c r="O22" s="140"/>
      <c r="P22" s="140"/>
      <c r="Q22" s="140"/>
      <c r="R22" s="140"/>
      <c r="S22" s="140"/>
      <c r="T22" s="140"/>
      <c r="U22" s="140"/>
      <c r="V22" s="140"/>
      <c r="W22" s="140"/>
      <c r="X22" s="140"/>
      <c r="Y22" s="140"/>
      <c r="Z22" s="140"/>
      <c r="AA22" s="140"/>
      <c r="AB22" s="140"/>
      <c r="AC22" s="140"/>
      <c r="AD22" s="140"/>
      <c r="AE22" s="140"/>
      <c r="AF22" s="140"/>
      <c r="AG22" s="140"/>
      <c r="AH22" s="140"/>
      <c r="AI22" s="140"/>
      <c r="AJ22" s="140"/>
      <c r="AK22" s="140"/>
      <c r="AL22" s="140"/>
      <c r="AM22" s="140"/>
    </row>
    <row r="23" s="77" customFormat="1" ht="22.8" customHeight="1" spans="2:39">
      <c r="B23" s="64" t="s">
        <v>170</v>
      </c>
      <c r="C23" s="64" t="s">
        <v>178</v>
      </c>
      <c r="D23" s="64" t="s">
        <v>74</v>
      </c>
      <c r="E23" s="135" t="s">
        <v>179</v>
      </c>
      <c r="F23" s="111">
        <v>22500</v>
      </c>
      <c r="G23" s="111">
        <v>22500</v>
      </c>
      <c r="H23" s="111">
        <v>22500</v>
      </c>
      <c r="I23" s="111">
        <v>22500</v>
      </c>
      <c r="J23" s="65"/>
      <c r="K23" s="140"/>
      <c r="L23" s="140"/>
      <c r="M23" s="140"/>
      <c r="N23" s="140"/>
      <c r="O23" s="140"/>
      <c r="P23" s="140"/>
      <c r="Q23" s="140"/>
      <c r="R23" s="140"/>
      <c r="S23" s="140"/>
      <c r="T23" s="140"/>
      <c r="U23" s="140"/>
      <c r="V23" s="140"/>
      <c r="W23" s="140"/>
      <c r="X23" s="140"/>
      <c r="Y23" s="140"/>
      <c r="Z23" s="140"/>
      <c r="AA23" s="140"/>
      <c r="AB23" s="140"/>
      <c r="AC23" s="140"/>
      <c r="AD23" s="140"/>
      <c r="AE23" s="140"/>
      <c r="AF23" s="140"/>
      <c r="AG23" s="140"/>
      <c r="AH23" s="140"/>
      <c r="AI23" s="140"/>
      <c r="AJ23" s="140"/>
      <c r="AK23" s="140"/>
      <c r="AL23" s="140"/>
      <c r="AM23" s="140"/>
    </row>
    <row r="24" s="77" customFormat="1" ht="22.8" customHeight="1" spans="2:39">
      <c r="B24" s="64" t="s">
        <v>170</v>
      </c>
      <c r="C24" s="64" t="s">
        <v>93</v>
      </c>
      <c r="D24" s="64" t="s">
        <v>74</v>
      </c>
      <c r="E24" s="135" t="s">
        <v>180</v>
      </c>
      <c r="F24" s="111">
        <v>118750</v>
      </c>
      <c r="G24" s="111">
        <v>118750</v>
      </c>
      <c r="H24" s="111">
        <v>118750</v>
      </c>
      <c r="I24" s="111">
        <v>118750</v>
      </c>
      <c r="J24" s="65"/>
      <c r="K24" s="140"/>
      <c r="L24" s="140"/>
      <c r="M24" s="140"/>
      <c r="N24" s="140"/>
      <c r="O24" s="140"/>
      <c r="P24" s="140"/>
      <c r="Q24" s="140"/>
      <c r="R24" s="140"/>
      <c r="S24" s="140"/>
      <c r="T24" s="140"/>
      <c r="U24" s="140"/>
      <c r="V24" s="140"/>
      <c r="W24" s="140"/>
      <c r="X24" s="140"/>
      <c r="Y24" s="140"/>
      <c r="Z24" s="140"/>
      <c r="AA24" s="140"/>
      <c r="AB24" s="140"/>
      <c r="AC24" s="140"/>
      <c r="AD24" s="140"/>
      <c r="AE24" s="140"/>
      <c r="AF24" s="140"/>
      <c r="AG24" s="140"/>
      <c r="AH24" s="140"/>
      <c r="AI24" s="140"/>
      <c r="AJ24" s="140"/>
      <c r="AK24" s="140"/>
      <c r="AL24" s="140"/>
      <c r="AM24" s="140"/>
    </row>
    <row r="25" s="77" customFormat="1" ht="22.8" customHeight="1" spans="2:39">
      <c r="B25" s="64" t="s">
        <v>170</v>
      </c>
      <c r="C25" s="64" t="s">
        <v>168</v>
      </c>
      <c r="D25" s="64" t="s">
        <v>74</v>
      </c>
      <c r="E25" s="135" t="s">
        <v>181</v>
      </c>
      <c r="F25" s="111">
        <v>3000</v>
      </c>
      <c r="G25" s="111">
        <v>3000</v>
      </c>
      <c r="H25" s="111">
        <v>3000</v>
      </c>
      <c r="I25" s="111">
        <v>3000</v>
      </c>
      <c r="J25" s="65"/>
      <c r="K25" s="140"/>
      <c r="L25" s="140"/>
      <c r="M25" s="140"/>
      <c r="N25" s="140"/>
      <c r="O25" s="140"/>
      <c r="P25" s="140"/>
      <c r="Q25" s="140"/>
      <c r="R25" s="140"/>
      <c r="S25" s="140"/>
      <c r="T25" s="140"/>
      <c r="U25" s="140"/>
      <c r="V25" s="140"/>
      <c r="W25" s="140"/>
      <c r="X25" s="140"/>
      <c r="Y25" s="140"/>
      <c r="Z25" s="140"/>
      <c r="AA25" s="140"/>
      <c r="AB25" s="140"/>
      <c r="AC25" s="140"/>
      <c r="AD25" s="140"/>
      <c r="AE25" s="140"/>
      <c r="AF25" s="140"/>
      <c r="AG25" s="140"/>
      <c r="AH25" s="140"/>
      <c r="AI25" s="140"/>
      <c r="AJ25" s="140"/>
      <c r="AK25" s="140"/>
      <c r="AL25" s="140"/>
      <c r="AM25" s="140"/>
    </row>
    <row r="26" s="77" customFormat="1" ht="22.8" customHeight="1" spans="2:39">
      <c r="B26" s="64" t="s">
        <v>170</v>
      </c>
      <c r="C26" s="64" t="s">
        <v>182</v>
      </c>
      <c r="D26" s="64" t="s">
        <v>74</v>
      </c>
      <c r="E26" s="135" t="s">
        <v>183</v>
      </c>
      <c r="F26" s="111">
        <v>2850</v>
      </c>
      <c r="G26" s="111">
        <v>2850</v>
      </c>
      <c r="H26" s="111">
        <v>2850</v>
      </c>
      <c r="I26" s="111">
        <v>2850</v>
      </c>
      <c r="J26" s="65"/>
      <c r="K26" s="140"/>
      <c r="L26" s="140"/>
      <c r="M26" s="140"/>
      <c r="N26" s="140"/>
      <c r="O26" s="140"/>
      <c r="P26" s="140"/>
      <c r="Q26" s="140"/>
      <c r="R26" s="140"/>
      <c r="S26" s="140"/>
      <c r="T26" s="140"/>
      <c r="U26" s="140"/>
      <c r="V26" s="140"/>
      <c r="W26" s="140"/>
      <c r="X26" s="140"/>
      <c r="Y26" s="140"/>
      <c r="Z26" s="140"/>
      <c r="AA26" s="140"/>
      <c r="AB26" s="140"/>
      <c r="AC26" s="140"/>
      <c r="AD26" s="140"/>
      <c r="AE26" s="140"/>
      <c r="AF26" s="140"/>
      <c r="AG26" s="140"/>
      <c r="AH26" s="140"/>
      <c r="AI26" s="140"/>
      <c r="AJ26" s="140"/>
      <c r="AK26" s="140"/>
      <c r="AL26" s="140"/>
      <c r="AM26" s="140"/>
    </row>
    <row r="27" s="77" customFormat="1" ht="22.8" customHeight="1" spans="2:39">
      <c r="B27" s="64" t="s">
        <v>170</v>
      </c>
      <c r="C27" s="64" t="s">
        <v>184</v>
      </c>
      <c r="D27" s="64" t="s">
        <v>74</v>
      </c>
      <c r="E27" s="135" t="s">
        <v>185</v>
      </c>
      <c r="F27" s="111">
        <v>5700</v>
      </c>
      <c r="G27" s="111">
        <v>5700</v>
      </c>
      <c r="H27" s="111">
        <v>5700</v>
      </c>
      <c r="I27" s="111">
        <v>5700</v>
      </c>
      <c r="J27" s="65"/>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0"/>
      <c r="AL27" s="140"/>
      <c r="AM27" s="140"/>
    </row>
    <row r="28" s="77" customFormat="1" ht="22.8" customHeight="1" spans="2:39">
      <c r="B28" s="64" t="s">
        <v>170</v>
      </c>
      <c r="C28" s="64" t="s">
        <v>186</v>
      </c>
      <c r="D28" s="64" t="s">
        <v>74</v>
      </c>
      <c r="E28" s="135" t="s">
        <v>187</v>
      </c>
      <c r="F28" s="111">
        <v>3654.9</v>
      </c>
      <c r="G28" s="111">
        <v>3654.9</v>
      </c>
      <c r="H28" s="111">
        <v>3654.9</v>
      </c>
      <c r="I28" s="111">
        <v>3654.9</v>
      </c>
      <c r="J28" s="65"/>
      <c r="K28" s="140"/>
      <c r="L28" s="140"/>
      <c r="M28" s="140"/>
      <c r="N28" s="140"/>
      <c r="O28" s="140"/>
      <c r="P28" s="140"/>
      <c r="Q28" s="140"/>
      <c r="R28" s="140"/>
      <c r="S28" s="140"/>
      <c r="T28" s="140"/>
      <c r="U28" s="140"/>
      <c r="V28" s="140"/>
      <c r="W28" s="140"/>
      <c r="X28" s="140"/>
      <c r="Y28" s="140"/>
      <c r="Z28" s="140"/>
      <c r="AA28" s="140"/>
      <c r="AB28" s="140"/>
      <c r="AC28" s="140"/>
      <c r="AD28" s="140"/>
      <c r="AE28" s="140"/>
      <c r="AF28" s="140"/>
      <c r="AG28" s="140"/>
      <c r="AH28" s="140"/>
      <c r="AI28" s="140"/>
      <c r="AJ28" s="140"/>
      <c r="AK28" s="140"/>
      <c r="AL28" s="140"/>
      <c r="AM28" s="140"/>
    </row>
    <row r="29" s="77" customFormat="1" ht="22.8" customHeight="1" spans="2:39">
      <c r="B29" s="64" t="s">
        <v>170</v>
      </c>
      <c r="C29" s="64" t="s">
        <v>188</v>
      </c>
      <c r="D29" s="64" t="s">
        <v>74</v>
      </c>
      <c r="E29" s="135" t="s">
        <v>189</v>
      </c>
      <c r="F29" s="111">
        <v>60000</v>
      </c>
      <c r="G29" s="111">
        <v>60000</v>
      </c>
      <c r="H29" s="111">
        <v>60000</v>
      </c>
      <c r="I29" s="111">
        <v>60000</v>
      </c>
      <c r="J29" s="65"/>
      <c r="K29" s="140"/>
      <c r="L29" s="140"/>
      <c r="M29" s="140"/>
      <c r="N29" s="140"/>
      <c r="O29" s="140"/>
      <c r="P29" s="140"/>
      <c r="Q29" s="140"/>
      <c r="R29" s="140"/>
      <c r="S29" s="140"/>
      <c r="T29" s="140"/>
      <c r="U29" s="140"/>
      <c r="V29" s="140"/>
      <c r="W29" s="140"/>
      <c r="X29" s="140"/>
      <c r="Y29" s="140"/>
      <c r="Z29" s="140"/>
      <c r="AA29" s="140"/>
      <c r="AB29" s="140"/>
      <c r="AC29" s="140"/>
      <c r="AD29" s="140"/>
      <c r="AE29" s="140"/>
      <c r="AF29" s="140"/>
      <c r="AG29" s="140"/>
      <c r="AH29" s="140"/>
      <c r="AI29" s="140"/>
      <c r="AJ29" s="140"/>
      <c r="AK29" s="140"/>
      <c r="AL29" s="140"/>
      <c r="AM29" s="140"/>
    </row>
    <row r="30" s="77" customFormat="1" ht="22.8" customHeight="1" spans="2:39">
      <c r="B30" s="64" t="s">
        <v>170</v>
      </c>
      <c r="C30" s="64" t="s">
        <v>190</v>
      </c>
      <c r="D30" s="64" t="s">
        <v>74</v>
      </c>
      <c r="E30" s="135" t="s">
        <v>191</v>
      </c>
      <c r="F30" s="111">
        <v>80637.76</v>
      </c>
      <c r="G30" s="111">
        <v>80637.76</v>
      </c>
      <c r="H30" s="111">
        <v>80637.76</v>
      </c>
      <c r="I30" s="111">
        <v>80637.76</v>
      </c>
      <c r="J30" s="65"/>
      <c r="K30" s="140"/>
      <c r="L30" s="140"/>
      <c r="M30" s="140"/>
      <c r="N30" s="140"/>
      <c r="O30" s="140"/>
      <c r="P30" s="140"/>
      <c r="Q30" s="140"/>
      <c r="R30" s="140"/>
      <c r="S30" s="140"/>
      <c r="T30" s="140"/>
      <c r="U30" s="140"/>
      <c r="V30" s="140"/>
      <c r="W30" s="140"/>
      <c r="X30" s="140"/>
      <c r="Y30" s="140"/>
      <c r="Z30" s="140"/>
      <c r="AA30" s="140"/>
      <c r="AB30" s="140"/>
      <c r="AC30" s="140"/>
      <c r="AD30" s="140"/>
      <c r="AE30" s="140"/>
      <c r="AF30" s="140"/>
      <c r="AG30" s="140"/>
      <c r="AH30" s="140"/>
      <c r="AI30" s="140"/>
      <c r="AJ30" s="140"/>
      <c r="AK30" s="140"/>
      <c r="AL30" s="140"/>
      <c r="AM30" s="140"/>
    </row>
    <row r="31" s="77" customFormat="1" ht="22.8" customHeight="1" spans="2:39">
      <c r="B31" s="64" t="s">
        <v>170</v>
      </c>
      <c r="C31" s="64" t="s">
        <v>192</v>
      </c>
      <c r="D31" s="64" t="s">
        <v>74</v>
      </c>
      <c r="E31" s="135" t="s">
        <v>193</v>
      </c>
      <c r="F31" s="111">
        <f t="shared" ref="F31:I31" si="5">39612.6+3700</f>
        <v>43312.6</v>
      </c>
      <c r="G31" s="111">
        <f t="shared" si="5"/>
        <v>43312.6</v>
      </c>
      <c r="H31" s="111">
        <f t="shared" si="5"/>
        <v>43312.6</v>
      </c>
      <c r="I31" s="111">
        <f t="shared" si="5"/>
        <v>43312.6</v>
      </c>
      <c r="J31" s="65"/>
      <c r="K31" s="140"/>
      <c r="L31" s="140"/>
      <c r="M31" s="140"/>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140"/>
      <c r="AL31" s="140"/>
      <c r="AM31" s="140"/>
    </row>
    <row r="32" s="77" customFormat="1" ht="22.8" customHeight="1" spans="2:39">
      <c r="B32" s="64" t="s">
        <v>170</v>
      </c>
      <c r="C32" s="64" t="s">
        <v>194</v>
      </c>
      <c r="D32" s="64" t="s">
        <v>74</v>
      </c>
      <c r="E32" s="135" t="s">
        <v>195</v>
      </c>
      <c r="F32" s="111">
        <v>29484</v>
      </c>
      <c r="G32" s="111">
        <v>29484</v>
      </c>
      <c r="H32" s="111">
        <v>29484</v>
      </c>
      <c r="I32" s="111">
        <v>29484</v>
      </c>
      <c r="J32" s="65"/>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0"/>
    </row>
    <row r="33" s="77" customFormat="1" ht="22.8" customHeight="1" spans="2:39">
      <c r="B33" s="64" t="s">
        <v>170</v>
      </c>
      <c r="C33" s="64" t="s">
        <v>196</v>
      </c>
      <c r="D33" s="64" t="s">
        <v>74</v>
      </c>
      <c r="E33" s="135" t="s">
        <v>197</v>
      </c>
      <c r="F33" s="111">
        <v>251400</v>
      </c>
      <c r="G33" s="111">
        <v>251400</v>
      </c>
      <c r="H33" s="111">
        <v>251400</v>
      </c>
      <c r="I33" s="111">
        <v>251400</v>
      </c>
      <c r="J33" s="65"/>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row>
    <row r="34" s="77" customFormat="1" ht="22.8" customHeight="1" spans="2:39">
      <c r="B34" s="64" t="s">
        <v>170</v>
      </c>
      <c r="C34" s="64" t="s">
        <v>97</v>
      </c>
      <c r="D34" s="64" t="s">
        <v>74</v>
      </c>
      <c r="E34" s="135" t="s">
        <v>198</v>
      </c>
      <c r="F34" s="111">
        <f t="shared" ref="F34:I34" si="6">49431.26+15617.88</f>
        <v>65049.14</v>
      </c>
      <c r="G34" s="111">
        <f t="shared" si="6"/>
        <v>65049.14</v>
      </c>
      <c r="H34" s="111">
        <f t="shared" si="6"/>
        <v>65049.14</v>
      </c>
      <c r="I34" s="111">
        <f t="shared" si="6"/>
        <v>65049.14</v>
      </c>
      <c r="J34" s="65"/>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0"/>
      <c r="AK34" s="140"/>
      <c r="AL34" s="140"/>
      <c r="AM34" s="140"/>
    </row>
    <row r="35" s="77" customFormat="1" ht="22.8" customHeight="1" spans="2:39">
      <c r="B35" s="64" t="s">
        <v>199</v>
      </c>
      <c r="C35" s="64" t="s">
        <v>23</v>
      </c>
      <c r="D35" s="64" t="s">
        <v>74</v>
      </c>
      <c r="E35" s="135" t="s">
        <v>200</v>
      </c>
      <c r="F35" s="111">
        <f t="shared" ref="F35:I35" si="7">F36+F37+F38</f>
        <v>200436.13</v>
      </c>
      <c r="G35" s="111">
        <f t="shared" si="7"/>
        <v>200436.13</v>
      </c>
      <c r="H35" s="111">
        <f t="shared" si="7"/>
        <v>200436.13</v>
      </c>
      <c r="I35" s="111">
        <f t="shared" si="7"/>
        <v>200436.13</v>
      </c>
      <c r="J35" s="65"/>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row>
    <row r="36" s="77" customFormat="1" ht="22.8" customHeight="1" spans="2:39">
      <c r="B36" s="64" t="s">
        <v>199</v>
      </c>
      <c r="C36" s="64" t="s">
        <v>89</v>
      </c>
      <c r="D36" s="64" t="s">
        <v>74</v>
      </c>
      <c r="E36" s="135" t="s">
        <v>201</v>
      </c>
      <c r="F36" s="111">
        <v>184049.2</v>
      </c>
      <c r="G36" s="111">
        <v>184049.2</v>
      </c>
      <c r="H36" s="111">
        <v>184049.2</v>
      </c>
      <c r="I36" s="111">
        <v>184049.2</v>
      </c>
      <c r="J36" s="65"/>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140"/>
      <c r="AI36" s="140"/>
      <c r="AJ36" s="140"/>
      <c r="AK36" s="140"/>
      <c r="AL36" s="140"/>
      <c r="AM36" s="140"/>
    </row>
    <row r="37" s="77" customFormat="1" ht="22.8" customHeight="1" spans="2:39">
      <c r="B37" s="64" t="s">
        <v>199</v>
      </c>
      <c r="C37" s="64" t="s">
        <v>176</v>
      </c>
      <c r="D37" s="64" t="s">
        <v>74</v>
      </c>
      <c r="E37" s="135" t="s">
        <v>202</v>
      </c>
      <c r="F37" s="111">
        <v>15966.93</v>
      </c>
      <c r="G37" s="111">
        <v>15966.93</v>
      </c>
      <c r="H37" s="111">
        <v>15966.93</v>
      </c>
      <c r="I37" s="111">
        <v>15966.93</v>
      </c>
      <c r="J37" s="65"/>
      <c r="K37" s="140"/>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0"/>
      <c r="AI37" s="140"/>
      <c r="AJ37" s="140"/>
      <c r="AK37" s="140"/>
      <c r="AL37" s="140"/>
      <c r="AM37" s="140"/>
    </row>
    <row r="38" s="77" customFormat="1" ht="22.8" customHeight="1" spans="2:39">
      <c r="B38" s="64" t="s">
        <v>199</v>
      </c>
      <c r="C38" s="64" t="s">
        <v>178</v>
      </c>
      <c r="D38" s="64" t="s">
        <v>74</v>
      </c>
      <c r="E38" s="135" t="s">
        <v>203</v>
      </c>
      <c r="F38" s="111">
        <v>420</v>
      </c>
      <c r="G38" s="111">
        <v>420</v>
      </c>
      <c r="H38" s="111">
        <v>420</v>
      </c>
      <c r="I38" s="111">
        <v>420</v>
      </c>
      <c r="J38" s="65"/>
      <c r="K38" s="140"/>
      <c r="L38" s="140"/>
      <c r="M38" s="140"/>
      <c r="N38" s="140"/>
      <c r="O38" s="140"/>
      <c r="P38" s="140"/>
      <c r="Q38" s="140"/>
      <c r="R38" s="140"/>
      <c r="S38" s="140"/>
      <c r="T38" s="140"/>
      <c r="U38" s="140"/>
      <c r="V38" s="140"/>
      <c r="W38" s="140"/>
      <c r="X38" s="140"/>
      <c r="Y38" s="140"/>
      <c r="Z38" s="140"/>
      <c r="AA38" s="140"/>
      <c r="AB38" s="140"/>
      <c r="AC38" s="140"/>
      <c r="AD38" s="140"/>
      <c r="AE38" s="140"/>
      <c r="AF38" s="140"/>
      <c r="AG38" s="140"/>
      <c r="AH38" s="140"/>
      <c r="AI38" s="140"/>
      <c r="AJ38" s="140"/>
      <c r="AK38" s="140"/>
      <c r="AL38" s="140"/>
      <c r="AM38" s="140"/>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5"/>
  <sheetViews>
    <sheetView workbookViewId="0">
      <selection activeCell="F15" sqref="F15"/>
    </sheetView>
  </sheetViews>
  <sheetFormatPr defaultColWidth="10" defaultRowHeight="13.5"/>
  <cols>
    <col min="1" max="1" width="1.53333333333333" style="95" customWidth="1"/>
    <col min="2" max="4" width="6.15" style="95" customWidth="1"/>
    <col min="5" max="5" width="16.825" style="95" customWidth="1"/>
    <col min="6" max="6" width="41.0333333333333" style="95" customWidth="1"/>
    <col min="7" max="7" width="16.4083333333333" style="95" customWidth="1"/>
    <col min="8" max="8" width="16.625" style="95" customWidth="1"/>
    <col min="9" max="9" width="16.4083333333333" style="95" customWidth="1"/>
    <col min="10" max="10" width="1.53333333333333" style="95" customWidth="1"/>
    <col min="11" max="11" width="9.76666666666667" style="95" customWidth="1"/>
    <col min="12" max="16384" width="10" style="95"/>
  </cols>
  <sheetData>
    <row r="1" s="95" customFormat="1" ht="14.3" customHeight="1" spans="1:10">
      <c r="A1" s="98"/>
      <c r="B1" s="96"/>
      <c r="C1" s="96"/>
      <c r="D1" s="96"/>
      <c r="E1" s="97"/>
      <c r="F1" s="97"/>
      <c r="G1" s="120" t="s">
        <v>204</v>
      </c>
      <c r="H1" s="120"/>
      <c r="I1" s="120"/>
      <c r="J1" s="127"/>
    </row>
    <row r="2" s="95" customFormat="1" ht="19.9" customHeight="1" spans="1:10">
      <c r="A2" s="98"/>
      <c r="B2" s="100" t="s">
        <v>205</v>
      </c>
      <c r="C2" s="100"/>
      <c r="D2" s="100"/>
      <c r="E2" s="100"/>
      <c r="F2" s="100"/>
      <c r="G2" s="100"/>
      <c r="H2" s="100"/>
      <c r="I2" s="100"/>
      <c r="J2" s="127" t="s">
        <v>3</v>
      </c>
    </row>
    <row r="3" s="95" customFormat="1" ht="17.05" customHeight="1" spans="1:10">
      <c r="A3" s="101"/>
      <c r="B3" s="102" t="s">
        <v>5</v>
      </c>
      <c r="C3" s="102"/>
      <c r="D3" s="102"/>
      <c r="E3" s="102"/>
      <c r="F3" s="102"/>
      <c r="G3" s="101"/>
      <c r="H3" s="121"/>
      <c r="I3" s="103" t="s">
        <v>6</v>
      </c>
      <c r="J3" s="127"/>
    </row>
    <row r="4" s="95" customFormat="1" ht="21.35" customHeight="1" spans="1:10">
      <c r="A4" s="106"/>
      <c r="B4" s="105" t="s">
        <v>9</v>
      </c>
      <c r="C4" s="105"/>
      <c r="D4" s="105"/>
      <c r="E4" s="105"/>
      <c r="F4" s="105"/>
      <c r="G4" s="105" t="s">
        <v>59</v>
      </c>
      <c r="H4" s="122" t="s">
        <v>206</v>
      </c>
      <c r="I4" s="122" t="s">
        <v>147</v>
      </c>
      <c r="J4" s="118"/>
    </row>
    <row r="5" s="95" customFormat="1" ht="21.35" customHeight="1" spans="1:10">
      <c r="A5" s="106"/>
      <c r="B5" s="105" t="s">
        <v>81</v>
      </c>
      <c r="C5" s="105"/>
      <c r="D5" s="105"/>
      <c r="E5" s="105" t="s">
        <v>70</v>
      </c>
      <c r="F5" s="105" t="s">
        <v>71</v>
      </c>
      <c r="G5" s="105"/>
      <c r="H5" s="122"/>
      <c r="I5" s="122"/>
      <c r="J5" s="118"/>
    </row>
    <row r="6" s="95" customFormat="1" ht="21.35" customHeight="1" spans="1:10">
      <c r="A6" s="123"/>
      <c r="B6" s="105" t="s">
        <v>82</v>
      </c>
      <c r="C6" s="105" t="s">
        <v>83</v>
      </c>
      <c r="D6" s="105" t="s">
        <v>84</v>
      </c>
      <c r="E6" s="105"/>
      <c r="F6" s="105"/>
      <c r="G6" s="105"/>
      <c r="H6" s="122"/>
      <c r="I6" s="122"/>
      <c r="J6" s="128"/>
    </row>
    <row r="7" s="95" customFormat="1" ht="19.9" customHeight="1" spans="1:10">
      <c r="A7" s="124"/>
      <c r="B7" s="125"/>
      <c r="C7" s="125"/>
      <c r="D7" s="125"/>
      <c r="E7" s="125"/>
      <c r="F7" s="125" t="s">
        <v>72</v>
      </c>
      <c r="G7" s="126">
        <f>G8</f>
        <v>6456804.76</v>
      </c>
      <c r="H7" s="126">
        <f>H8</f>
        <v>6456804.76</v>
      </c>
      <c r="I7" s="129"/>
      <c r="J7" s="130"/>
    </row>
    <row r="8" s="95" customFormat="1" ht="19.9" customHeight="1" spans="1:10">
      <c r="A8" s="123"/>
      <c r="B8" s="109"/>
      <c r="C8" s="109"/>
      <c r="D8" s="109"/>
      <c r="E8" s="109" t="s">
        <v>74</v>
      </c>
      <c r="F8" s="110" t="s">
        <v>0</v>
      </c>
      <c r="G8" s="111">
        <f>G9+G10+G11+G12+G13+G14+G15</f>
        <v>6456804.76</v>
      </c>
      <c r="H8" s="111">
        <f>H9+H10+H11+H12+H13+H14+H15</f>
        <v>6456804.76</v>
      </c>
      <c r="I8" s="112"/>
      <c r="J8" s="127"/>
    </row>
    <row r="9" s="95" customFormat="1" ht="19.9" customHeight="1" spans="1:10">
      <c r="A9" s="123"/>
      <c r="B9" s="109" t="s">
        <v>85</v>
      </c>
      <c r="C9" s="109" t="s">
        <v>86</v>
      </c>
      <c r="D9" s="109" t="s">
        <v>86</v>
      </c>
      <c r="E9" s="109" t="s">
        <v>74</v>
      </c>
      <c r="F9" s="110" t="s">
        <v>87</v>
      </c>
      <c r="G9" s="111">
        <v>4783167.59</v>
      </c>
      <c r="H9" s="111">
        <v>4783167.59</v>
      </c>
      <c r="I9" s="112"/>
      <c r="J9" s="127"/>
    </row>
    <row r="10" s="95" customFormat="1" ht="19.9" customHeight="1" spans="1:10">
      <c r="A10" s="123"/>
      <c r="B10" s="109" t="s">
        <v>88</v>
      </c>
      <c r="C10" s="109" t="s">
        <v>89</v>
      </c>
      <c r="D10" s="109" t="s">
        <v>86</v>
      </c>
      <c r="E10" s="109" t="s">
        <v>74</v>
      </c>
      <c r="F10" s="110" t="s">
        <v>90</v>
      </c>
      <c r="G10" s="111">
        <v>219334.01</v>
      </c>
      <c r="H10" s="111">
        <v>219334.01</v>
      </c>
      <c r="I10" s="112"/>
      <c r="J10" s="128"/>
    </row>
    <row r="11" s="95" customFormat="1" ht="19.9" customHeight="1" spans="1:10">
      <c r="A11" s="123"/>
      <c r="B11" s="109" t="s">
        <v>88</v>
      </c>
      <c r="C11" s="109" t="s">
        <v>89</v>
      </c>
      <c r="D11" s="109" t="s">
        <v>89</v>
      </c>
      <c r="E11" s="109" t="s">
        <v>74</v>
      </c>
      <c r="F11" s="110" t="s">
        <v>91</v>
      </c>
      <c r="G11" s="111">
        <v>584057.95</v>
      </c>
      <c r="H11" s="111">
        <v>584057.95</v>
      </c>
      <c r="I11" s="112"/>
      <c r="J11" s="128"/>
    </row>
    <row r="12" s="95" customFormat="1" ht="19.9" customHeight="1" spans="1:10">
      <c r="A12" s="123"/>
      <c r="B12" s="109" t="s">
        <v>92</v>
      </c>
      <c r="C12" s="109" t="s">
        <v>93</v>
      </c>
      <c r="D12" s="109" t="s">
        <v>86</v>
      </c>
      <c r="E12" s="109" t="s">
        <v>74</v>
      </c>
      <c r="F12" s="113" t="s">
        <v>94</v>
      </c>
      <c r="G12" s="111">
        <v>310423.05</v>
      </c>
      <c r="H12" s="111">
        <v>310423.05</v>
      </c>
      <c r="I12" s="112"/>
      <c r="J12" s="128"/>
    </row>
    <row r="13" s="95" customFormat="1" ht="19.9" customHeight="1" spans="1:10">
      <c r="A13" s="123"/>
      <c r="B13" s="109" t="s">
        <v>92</v>
      </c>
      <c r="C13" s="109" t="s">
        <v>93</v>
      </c>
      <c r="D13" s="109" t="s">
        <v>95</v>
      </c>
      <c r="E13" s="109" t="s">
        <v>74</v>
      </c>
      <c r="F13" s="113" t="s">
        <v>96</v>
      </c>
      <c r="G13" s="111">
        <v>36000</v>
      </c>
      <c r="H13" s="111">
        <v>36000</v>
      </c>
      <c r="I13" s="112"/>
      <c r="J13" s="128"/>
    </row>
    <row r="14" s="95" customFormat="1" ht="19.9" customHeight="1" spans="1:10">
      <c r="A14" s="123"/>
      <c r="B14" s="109" t="s">
        <v>92</v>
      </c>
      <c r="C14" s="109" t="s">
        <v>93</v>
      </c>
      <c r="D14" s="109" t="s">
        <v>97</v>
      </c>
      <c r="E14" s="109" t="s">
        <v>74</v>
      </c>
      <c r="F14" s="113" t="s">
        <v>98</v>
      </c>
      <c r="G14" s="111">
        <v>40314.68</v>
      </c>
      <c r="H14" s="111">
        <v>40314.68</v>
      </c>
      <c r="I14" s="112"/>
      <c r="J14" s="128"/>
    </row>
    <row r="15" s="95" customFormat="1" ht="19.9" customHeight="1" spans="1:10">
      <c r="A15" s="123"/>
      <c r="B15" s="109" t="s">
        <v>99</v>
      </c>
      <c r="C15" s="109" t="s">
        <v>100</v>
      </c>
      <c r="D15" s="109" t="s">
        <v>86</v>
      </c>
      <c r="E15" s="109" t="s">
        <v>74</v>
      </c>
      <c r="F15" s="113" t="s">
        <v>101</v>
      </c>
      <c r="G15" s="111">
        <v>483507.48</v>
      </c>
      <c r="H15" s="111">
        <v>483507.48</v>
      </c>
      <c r="I15" s="112"/>
      <c r="J15" s="128"/>
    </row>
  </sheetData>
  <mergeCells count="12">
    <mergeCell ref="B1:D1"/>
    <mergeCell ref="G1:I1"/>
    <mergeCell ref="B2:I2"/>
    <mergeCell ref="B3:F3"/>
    <mergeCell ref="B4:F4"/>
    <mergeCell ref="B5:D5"/>
    <mergeCell ref="A10:A1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topLeftCell="A7" workbookViewId="0">
      <selection activeCell="E36" sqref="E36"/>
    </sheetView>
  </sheetViews>
  <sheetFormatPr defaultColWidth="10" defaultRowHeight="13.5"/>
  <cols>
    <col min="1" max="1" width="1.53333333333333" style="95" customWidth="1"/>
    <col min="2" max="3" width="6.15" style="95" customWidth="1"/>
    <col min="4" max="4" width="16.4083333333333" style="95" customWidth="1"/>
    <col min="5" max="5" width="41.0333333333333" style="95" customWidth="1"/>
    <col min="6" max="8" width="16.4083333333333" style="95" customWidth="1"/>
    <col min="9" max="9" width="1.53333333333333" style="95" customWidth="1"/>
    <col min="10" max="16384" width="10" style="95"/>
  </cols>
  <sheetData>
    <row r="1" s="95" customFormat="1" ht="14.3" customHeight="1" spans="1:9">
      <c r="A1" s="96"/>
      <c r="B1" s="96"/>
      <c r="C1" s="96"/>
      <c r="D1" s="97"/>
      <c r="E1" s="97"/>
      <c r="F1" s="98"/>
      <c r="G1" s="98"/>
      <c r="H1" s="99" t="s">
        <v>207</v>
      </c>
      <c r="I1" s="118"/>
    </row>
    <row r="2" s="95" customFormat="1" ht="19.9" customHeight="1" spans="1:9">
      <c r="A2" s="98"/>
      <c r="B2" s="100" t="s">
        <v>208</v>
      </c>
      <c r="C2" s="100"/>
      <c r="D2" s="100"/>
      <c r="E2" s="100"/>
      <c r="F2" s="100"/>
      <c r="G2" s="100"/>
      <c r="H2" s="100"/>
      <c r="I2" s="118"/>
    </row>
    <row r="3" s="95" customFormat="1" ht="17.05" customHeight="1" spans="1:9">
      <c r="A3" s="101"/>
      <c r="B3" s="102" t="s">
        <v>5</v>
      </c>
      <c r="C3" s="102"/>
      <c r="D3" s="102"/>
      <c r="E3" s="102"/>
      <c r="G3" s="101"/>
      <c r="H3" s="103" t="s">
        <v>6</v>
      </c>
      <c r="I3" s="118"/>
    </row>
    <row r="4" s="95" customFormat="1" ht="21.35" customHeight="1" spans="1:9">
      <c r="A4" s="104"/>
      <c r="B4" s="105" t="s">
        <v>9</v>
      </c>
      <c r="C4" s="105"/>
      <c r="D4" s="105"/>
      <c r="E4" s="105"/>
      <c r="F4" s="105" t="s">
        <v>77</v>
      </c>
      <c r="G4" s="105"/>
      <c r="H4" s="105"/>
      <c r="I4" s="118"/>
    </row>
    <row r="5" s="95" customFormat="1" ht="21.35" customHeight="1" spans="1:9">
      <c r="A5" s="104"/>
      <c r="B5" s="105" t="s">
        <v>81</v>
      </c>
      <c r="C5" s="105"/>
      <c r="D5" s="105" t="s">
        <v>70</v>
      </c>
      <c r="E5" s="105" t="s">
        <v>71</v>
      </c>
      <c r="F5" s="105" t="s">
        <v>59</v>
      </c>
      <c r="G5" s="105" t="s">
        <v>209</v>
      </c>
      <c r="H5" s="105" t="s">
        <v>210</v>
      </c>
      <c r="I5" s="118"/>
    </row>
    <row r="6" s="95" customFormat="1" ht="21.35" customHeight="1" spans="1:9">
      <c r="A6" s="106"/>
      <c r="B6" s="105" t="s">
        <v>82</v>
      </c>
      <c r="C6" s="105" t="s">
        <v>83</v>
      </c>
      <c r="D6" s="105"/>
      <c r="E6" s="105"/>
      <c r="F6" s="105"/>
      <c r="G6" s="105"/>
      <c r="H6" s="105"/>
      <c r="I6" s="118"/>
    </row>
    <row r="7" s="95" customFormat="1" ht="30" customHeight="1" spans="1:9">
      <c r="A7" s="104"/>
      <c r="B7" s="105"/>
      <c r="C7" s="105"/>
      <c r="D7" s="105"/>
      <c r="E7" s="105" t="s">
        <v>72</v>
      </c>
      <c r="F7" s="107">
        <v>6456804.76</v>
      </c>
      <c r="G7" s="108">
        <f>G8</f>
        <v>5698266.36</v>
      </c>
      <c r="H7" s="108">
        <f>H8</f>
        <v>758538.4</v>
      </c>
      <c r="I7" s="118"/>
    </row>
    <row r="8" s="95" customFormat="1" ht="30" customHeight="1" spans="1:9">
      <c r="A8" s="104"/>
      <c r="B8" s="109" t="s">
        <v>23</v>
      </c>
      <c r="C8" s="109" t="s">
        <v>23</v>
      </c>
      <c r="D8" s="109" t="s">
        <v>74</v>
      </c>
      <c r="E8" s="110" t="s">
        <v>0</v>
      </c>
      <c r="F8" s="111">
        <v>6456804.76</v>
      </c>
      <c r="G8" s="112">
        <f>G9+G22</f>
        <v>5698266.36</v>
      </c>
      <c r="H8" s="112">
        <f>H13</f>
        <v>758538.4</v>
      </c>
      <c r="I8" s="118"/>
    </row>
    <row r="9" s="95" customFormat="1" ht="30" customHeight="1" spans="1:9">
      <c r="A9" s="104"/>
      <c r="B9" s="109">
        <v>501</v>
      </c>
      <c r="C9" s="109" t="s">
        <v>23</v>
      </c>
      <c r="D9" s="109" t="s">
        <v>74</v>
      </c>
      <c r="E9" s="113" t="s">
        <v>211</v>
      </c>
      <c r="F9" s="111">
        <v>5497830.23</v>
      </c>
      <c r="G9" s="111">
        <v>5497830.23</v>
      </c>
      <c r="H9" s="112"/>
      <c r="I9" s="118"/>
    </row>
    <row r="10" s="95" customFormat="1" ht="30" customHeight="1" spans="1:9">
      <c r="A10" s="104"/>
      <c r="B10" s="109">
        <v>501</v>
      </c>
      <c r="C10" s="109" t="s">
        <v>86</v>
      </c>
      <c r="D10" s="109" t="s">
        <v>74</v>
      </c>
      <c r="E10" s="113" t="s">
        <v>212</v>
      </c>
      <c r="F10" s="111">
        <v>4031468.2</v>
      </c>
      <c r="G10" s="111">
        <v>4031468.2</v>
      </c>
      <c r="H10" s="112"/>
      <c r="I10" s="118"/>
    </row>
    <row r="11" s="95" customFormat="1" ht="30" customHeight="1" spans="1:9">
      <c r="A11" s="104"/>
      <c r="B11" s="109">
        <v>501</v>
      </c>
      <c r="C11" s="169" t="s">
        <v>100</v>
      </c>
      <c r="D11" s="109" t="s">
        <v>74</v>
      </c>
      <c r="E11" s="113" t="s">
        <v>213</v>
      </c>
      <c r="F11" s="111">
        <v>982854.55</v>
      </c>
      <c r="G11" s="111">
        <v>982854.55</v>
      </c>
      <c r="H11" s="112"/>
      <c r="I11" s="118"/>
    </row>
    <row r="12" s="95" customFormat="1" ht="30" customHeight="1" spans="2:9">
      <c r="B12" s="109">
        <v>501</v>
      </c>
      <c r="C12" s="114" t="s">
        <v>95</v>
      </c>
      <c r="D12" s="109" t="s">
        <v>74</v>
      </c>
      <c r="E12" s="110" t="s">
        <v>214</v>
      </c>
      <c r="F12" s="111">
        <v>483507.48</v>
      </c>
      <c r="G12" s="111">
        <v>483507.48</v>
      </c>
      <c r="H12" s="112"/>
      <c r="I12" s="118"/>
    </row>
    <row r="13" s="95" customFormat="1" ht="30" customHeight="1" spans="2:9">
      <c r="B13" s="109">
        <v>502</v>
      </c>
      <c r="C13" s="109" t="s">
        <v>23</v>
      </c>
      <c r="D13" s="109" t="s">
        <v>74</v>
      </c>
      <c r="E13" s="113" t="s">
        <v>215</v>
      </c>
      <c r="F13" s="111">
        <v>758538.4</v>
      </c>
      <c r="G13" s="112"/>
      <c r="H13" s="111">
        <v>758538.4</v>
      </c>
      <c r="I13" s="118"/>
    </row>
    <row r="14" s="95" customFormat="1" ht="30" customHeight="1" spans="2:9">
      <c r="B14" s="109">
        <v>502</v>
      </c>
      <c r="C14" s="109" t="s">
        <v>86</v>
      </c>
      <c r="D14" s="109" t="s">
        <v>74</v>
      </c>
      <c r="E14" s="113" t="s">
        <v>216</v>
      </c>
      <c r="F14" s="111">
        <v>588800.36</v>
      </c>
      <c r="G14" s="112"/>
      <c r="H14" s="111">
        <v>588800.36</v>
      </c>
      <c r="I14" s="118"/>
    </row>
    <row r="15" s="95" customFormat="1" ht="30" customHeight="1" spans="2:9">
      <c r="B15" s="109">
        <v>502</v>
      </c>
      <c r="C15" s="169" t="s">
        <v>100</v>
      </c>
      <c r="D15" s="109" t="s">
        <v>74</v>
      </c>
      <c r="E15" s="110" t="s">
        <v>217</v>
      </c>
      <c r="F15" s="111">
        <v>2850</v>
      </c>
      <c r="G15" s="112"/>
      <c r="H15" s="111">
        <v>2850</v>
      </c>
      <c r="I15" s="118"/>
    </row>
    <row r="16" s="95" customFormat="1" ht="30" customHeight="1" spans="2:9">
      <c r="B16" s="109">
        <v>502</v>
      </c>
      <c r="C16" s="114" t="s">
        <v>95</v>
      </c>
      <c r="D16" s="109" t="s">
        <v>74</v>
      </c>
      <c r="E16" s="110" t="s">
        <v>218</v>
      </c>
      <c r="F16" s="111">
        <v>5700</v>
      </c>
      <c r="G16" s="112"/>
      <c r="H16" s="111">
        <v>5700</v>
      </c>
      <c r="I16" s="118"/>
    </row>
    <row r="17" s="95" customFormat="1" ht="30" customHeight="1" spans="2:9">
      <c r="B17" s="109">
        <v>502</v>
      </c>
      <c r="C17" s="109" t="s">
        <v>89</v>
      </c>
      <c r="D17" s="109" t="s">
        <v>74</v>
      </c>
      <c r="E17" s="110" t="s">
        <v>219</v>
      </c>
      <c r="F17" s="111">
        <v>60000</v>
      </c>
      <c r="G17" s="112"/>
      <c r="H17" s="111">
        <v>60000</v>
      </c>
      <c r="I17" s="118"/>
    </row>
    <row r="18" s="95" customFormat="1" ht="30" customHeight="1" spans="2:9">
      <c r="B18" s="109">
        <v>502</v>
      </c>
      <c r="C18" s="109" t="s">
        <v>174</v>
      </c>
      <c r="D18" s="109" t="s">
        <v>74</v>
      </c>
      <c r="E18" s="110" t="s">
        <v>220</v>
      </c>
      <c r="F18" s="111">
        <v>3654.9</v>
      </c>
      <c r="G18" s="112"/>
      <c r="H18" s="111">
        <v>3654.9</v>
      </c>
      <c r="I18" s="118"/>
    </row>
    <row r="19" s="95" customFormat="1" ht="30" customHeight="1" spans="2:9">
      <c r="B19" s="109">
        <v>502</v>
      </c>
      <c r="C19" s="115" t="s">
        <v>161</v>
      </c>
      <c r="D19" s="109" t="s">
        <v>74</v>
      </c>
      <c r="E19" s="110" t="s">
        <v>221</v>
      </c>
      <c r="F19" s="111">
        <v>29484</v>
      </c>
      <c r="G19" s="112"/>
      <c r="H19" s="111">
        <v>29484</v>
      </c>
      <c r="I19" s="118"/>
    </row>
    <row r="20" s="95" customFormat="1" ht="30" customHeight="1" spans="1:9">
      <c r="A20" s="104"/>
      <c r="B20" s="109">
        <v>502</v>
      </c>
      <c r="C20" s="109" t="s">
        <v>178</v>
      </c>
      <c r="D20" s="109" t="s">
        <v>74</v>
      </c>
      <c r="E20" s="110" t="s">
        <v>222</v>
      </c>
      <c r="F20" s="111">
        <v>3000</v>
      </c>
      <c r="G20" s="112"/>
      <c r="H20" s="111">
        <v>3000</v>
      </c>
      <c r="I20" s="118"/>
    </row>
    <row r="21" s="95" customFormat="1" ht="30" customHeight="1" spans="2:9">
      <c r="B21" s="109">
        <v>502</v>
      </c>
      <c r="C21" s="109" t="s">
        <v>97</v>
      </c>
      <c r="D21" s="109" t="s">
        <v>74</v>
      </c>
      <c r="E21" s="110" t="s">
        <v>223</v>
      </c>
      <c r="F21" s="111">
        <v>65049.14</v>
      </c>
      <c r="G21" s="112"/>
      <c r="H21" s="111">
        <v>65049.14</v>
      </c>
      <c r="I21" s="118"/>
    </row>
    <row r="22" s="95" customFormat="1" ht="30" customHeight="1" spans="2:9">
      <c r="B22" s="109">
        <v>509</v>
      </c>
      <c r="C22" s="109" t="s">
        <v>23</v>
      </c>
      <c r="D22" s="109" t="s">
        <v>74</v>
      </c>
      <c r="E22" s="110" t="s">
        <v>224</v>
      </c>
      <c r="F22" s="111">
        <v>200436.13</v>
      </c>
      <c r="G22" s="111">
        <v>200436.13</v>
      </c>
      <c r="H22" s="112"/>
      <c r="I22" s="118"/>
    </row>
    <row r="23" s="95" customFormat="1" ht="30" customHeight="1" spans="2:9">
      <c r="B23" s="109">
        <v>509</v>
      </c>
      <c r="C23" s="109" t="s">
        <v>86</v>
      </c>
      <c r="D23" s="109" t="s">
        <v>74</v>
      </c>
      <c r="E23" s="113" t="s">
        <v>225</v>
      </c>
      <c r="F23" s="111">
        <v>200436.13</v>
      </c>
      <c r="G23" s="111">
        <v>200436.13</v>
      </c>
      <c r="H23" s="112"/>
      <c r="I23" s="118"/>
    </row>
    <row r="24" s="95" customFormat="1" ht="8.5" customHeight="1" spans="1:9">
      <c r="A24" s="116"/>
      <c r="B24" s="116"/>
      <c r="C24" s="116"/>
      <c r="D24" s="117"/>
      <c r="E24" s="116"/>
      <c r="F24" s="116"/>
      <c r="G24" s="116"/>
      <c r="H24" s="116"/>
      <c r="I24" s="119"/>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selection activeCell="F24" sqref="F24"/>
    </sheetView>
  </sheetViews>
  <sheetFormatPr defaultColWidth="10" defaultRowHeight="13.5" outlineLevelRow="7" outlineLevelCol="7"/>
  <cols>
    <col min="1" max="1" width="1.53333333333333" style="77" customWidth="1"/>
    <col min="2" max="4" width="6.625" style="77" customWidth="1"/>
    <col min="5" max="5" width="26.625" style="77" customWidth="1"/>
    <col min="6" max="6" width="48.625" style="77" customWidth="1"/>
    <col min="7" max="7" width="26.625" style="77" customWidth="1"/>
    <col min="8" max="8" width="1.53333333333333" style="77" customWidth="1"/>
    <col min="9" max="10" width="9.76666666666667" style="77" customWidth="1"/>
    <col min="11" max="16384" width="10" style="77"/>
  </cols>
  <sheetData>
    <row r="1" ht="25" customHeight="1" spans="1:8">
      <c r="A1" s="78"/>
      <c r="B1" s="2"/>
      <c r="C1" s="2"/>
      <c r="D1" s="2"/>
      <c r="E1" s="79"/>
      <c r="F1" s="79"/>
      <c r="G1" s="80" t="s">
        <v>226</v>
      </c>
      <c r="H1" s="81"/>
    </row>
    <row r="2" ht="22.8" customHeight="1" spans="1:8">
      <c r="A2" s="78"/>
      <c r="B2" s="82" t="s">
        <v>227</v>
      </c>
      <c r="C2" s="82"/>
      <c r="D2" s="82"/>
      <c r="E2" s="82"/>
      <c r="F2" s="82"/>
      <c r="G2" s="82"/>
      <c r="H2" s="81" t="s">
        <v>3</v>
      </c>
    </row>
    <row r="3" ht="19.55" customHeight="1" spans="1:8">
      <c r="A3" s="83"/>
      <c r="B3" s="84" t="s">
        <v>5</v>
      </c>
      <c r="C3" s="84"/>
      <c r="D3" s="84"/>
      <c r="E3" s="84"/>
      <c r="F3" s="84"/>
      <c r="G3" s="85" t="s">
        <v>6</v>
      </c>
      <c r="H3" s="86"/>
    </row>
    <row r="4" ht="24.4" customHeight="1" spans="1:8">
      <c r="A4" s="87"/>
      <c r="B4" s="59" t="s">
        <v>81</v>
      </c>
      <c r="C4" s="59"/>
      <c r="D4" s="59"/>
      <c r="E4" s="59" t="s">
        <v>70</v>
      </c>
      <c r="F4" s="59" t="s">
        <v>71</v>
      </c>
      <c r="G4" s="59" t="s">
        <v>228</v>
      </c>
      <c r="H4" s="88"/>
    </row>
    <row r="5" ht="24" customHeight="1" spans="1:8">
      <c r="A5" s="87"/>
      <c r="B5" s="59" t="s">
        <v>82</v>
      </c>
      <c r="C5" s="59" t="s">
        <v>83</v>
      </c>
      <c r="D5" s="59" t="s">
        <v>84</v>
      </c>
      <c r="E5" s="59"/>
      <c r="F5" s="59"/>
      <c r="G5" s="59"/>
      <c r="H5" s="89"/>
    </row>
    <row r="6" ht="28" customHeight="1" spans="1:8">
      <c r="A6" s="90"/>
      <c r="B6" s="59"/>
      <c r="C6" s="59"/>
      <c r="D6" s="59"/>
      <c r="E6" s="59"/>
      <c r="F6" s="59" t="s">
        <v>72</v>
      </c>
      <c r="G6" s="62"/>
      <c r="H6" s="91"/>
    </row>
    <row r="7" ht="31" customHeight="1" spans="1:8">
      <c r="A7" s="90"/>
      <c r="B7" s="59"/>
      <c r="C7" s="59"/>
      <c r="D7" s="59"/>
      <c r="E7" s="64"/>
      <c r="F7" s="64" t="s">
        <v>229</v>
      </c>
      <c r="G7" s="62"/>
      <c r="H7" s="91"/>
    </row>
    <row r="8" ht="9.75" customHeight="1" spans="1:8">
      <c r="A8" s="92"/>
      <c r="B8" s="93"/>
      <c r="C8" s="93"/>
      <c r="D8" s="93"/>
      <c r="E8" s="93"/>
      <c r="F8" s="92"/>
      <c r="G8" s="92"/>
      <c r="H8" s="94"/>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封面</vt:lpstr>
      <vt:lpstr>1</vt:lpstr>
      <vt:lpstr>1-1</vt:lpstr>
      <vt:lpstr>1-2</vt:lpstr>
      <vt:lpstr>2</vt:lpstr>
      <vt:lpstr>2-1</vt:lpstr>
      <vt:lpstr>3</vt:lpstr>
      <vt:lpstr>3-1</vt:lpstr>
      <vt:lpstr>3-2</vt:lpstr>
      <vt:lpstr>3-3</vt:lpstr>
      <vt:lpstr>4</vt:lpstr>
      <vt:lpstr>4-1</vt:lpstr>
      <vt:lpstr>5</vt:lpstr>
      <vt:lpstr>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王国钢</cp:lastModifiedBy>
  <dcterms:created xsi:type="dcterms:W3CDTF">2022-03-04T19:28:00Z</dcterms:created>
  <dcterms:modified xsi:type="dcterms:W3CDTF">2025-02-20T01:56:10Z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35AB2F970B1E4EFEBFF303E870EC4052_13</vt:lpwstr>
  </property>
</Properties>
</file>