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<sst xmlns="http://schemas.openxmlformats.org/spreadsheetml/2006/main" count="692" uniqueCount="337">
  <si>
    <t>攀枝花中国三线建设博物馆</t>
  </si>
  <si>
    <t>2026年单位预算</t>
  </si>
  <si>
    <t xml:space="preserve">
表1</t>
  </si>
  <si>
    <t xml:space="preserve"> </t>
  </si>
  <si>
    <t>单位收支总表</t>
  </si>
  <si>
    <t>单位：攀枝花中国三线建设博物馆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</si>
  <si>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</si>
  <si>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</si>
  <si>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</si>
  <si>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</si>
  <si>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</si>
  <si>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</si>
  <si>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</si>
  <si>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</si>
  <si>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</si>
  <si>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</si>
  <si>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</si>
  <si>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</si>
  <si>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</si>
  <si>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</si>
  <si>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</si>
  <si>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</si>
  <si>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</si>
  <si>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</si>
  <si>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</si>
  <si>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</si>
  <si>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</si>
  <si>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</si>
  <si>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</si>
  <si>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</si>
  <si>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</si>
  <si>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</si>
  <si>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</si>
  <si>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</si>
  <si>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</si>
  <si>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</si>
  <si>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</si>
  <si>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</si>
  <si>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</si>
  <si>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</si>
  <si>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</si>
  <si>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</si>
  <si>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</si>
  <si>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</si>
  <si>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</si>
  <si>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</si>
  <si>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</si>
  <si>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</si>
  <si>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</si>
  <si>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</si>
  <si>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</si>
  <si>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</si>
  <si>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</si>
  <si>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</si>
  <si>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</si>
  <si>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</si>
  <si>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</si>
  <si>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</si>
  <si>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</si>
  <si>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</si>
  <si>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</si>
  <si>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</si>
  <si>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</si>
  <si>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</si>
  <si>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</si>
  <si>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</si>
  <si>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</si>
  <si>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</si>
  <si>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</si>
  <si>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</si>
  <si>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</si>
  <si>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</si>
  <si>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</si>
  <si>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</si>
  <si>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</si>
  <si>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</si>
  <si>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</si>
  <si>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</si>
  <si>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</si>
  <si>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</si>
  <si>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</si>
  <si>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</si>
  <si>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</si>
  <si>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02</t>
  </si>
  <si>
    <t>05</t>
  </si>
  <si>
    <t>博物馆</t>
  </si>
  <si>
    <t>208</t>
  </si>
  <si>
    <t> 事业单位离退休</t>
  </si>
  <si>
    <r>
      <t> </t>
    </r>
    <r>
      <rPr>
        <sz val="11"/>
        <color rgb="FF000000"/>
        <rFont val="宋体"/>
        <charset val="134"/>
      </rPr>
      <t>机关事业单位基本养老保险缴费支出</t>
    </r>
  </si>
  <si>
    <t>210</t>
  </si>
  <si>
    <t>11</t>
  </si>
  <si>
    <r>
      <t> </t>
    </r>
    <r>
      <rPr>
        <sz val="11"/>
        <color rgb="FF000000"/>
        <rFont val="宋体"/>
        <charset val="134"/>
      </rPr>
      <t>事业单位医疗</t>
    </r>
  </si>
  <si>
    <t>03</t>
  </si>
  <si>
    <r>
      <t> </t>
    </r>
    <r>
      <rPr>
        <sz val="11"/>
        <color rgb="FF000000"/>
        <rFont val="宋体"/>
        <charset val="134"/>
      </rPr>
      <t>公务员医疗补助</t>
    </r>
  </si>
  <si>
    <t>221</t>
  </si>
  <si>
    <t>01</t>
  </si>
  <si>
    <r>
      <t> </t>
    </r>
    <r>
      <rPr>
        <sz val="11"/>
        <color rgb="FF000000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</si>
  <si>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</si>
  <si>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</si>
  <si>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</si>
  <si>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</si>
  <si>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</si>
  <si>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</si>
  <si>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</si>
  <si>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</si>
  <si>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</si>
  <si>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</si>
  <si>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</si>
  <si>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</si>
  <si>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</si>
  <si>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</si>
  <si>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</si>
  <si>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</si>
  <si>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</si>
  <si>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</si>
  <si>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</si>
  <si>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</si>
  <si>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</si>
  <si>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</si>
  <si>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</si>
  <si>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</si>
  <si>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</si>
  <si>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</si>
  <si>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</si>
  <si>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</si>
  <si>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</si>
  <si>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</si>
  <si>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</si>
  <si>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</si>
  <si>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</si>
  <si>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</si>
  <si>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</si>
  <si>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</si>
  <si>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</si>
  <si>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</si>
  <si>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</si>
  <si>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</si>
  <si>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</si>
  <si>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</si>
  <si>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</si>
  <si>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</si>
  <si>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</si>
  <si>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</si>
  <si>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</si>
  <si>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</si>
  <si>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</si>
  <si>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</si>
  <si>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</si>
  <si>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</si>
  <si>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</si>
  <si>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</si>
  <si>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</si>
  <si>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t>基本工资</t>
  </si>
  <si>
    <r>
      <rPr>
        <sz val="11"/>
        <color rgb="FF000000"/>
        <rFont val="Dialog.plain"/>
        <charset val="134"/>
      </rPr>
      <t>02</t>
    </r>
  </si>
  <si>
    <t>205004</t>
  </si>
  <si>
    <t>津贴补贴</t>
  </si>
  <si>
    <r>
      <rPr>
        <sz val="11"/>
        <color rgb="FF000000"/>
        <rFont val="Dialog.plain"/>
        <charset val="134"/>
      </rPr>
      <t>07</t>
    </r>
  </si>
  <si>
    <t>绩效工资</t>
  </si>
  <si>
    <r>
      <rPr>
        <sz val="11"/>
        <color rgb="FF000000"/>
        <rFont val="Dialog.plain"/>
        <charset val="134"/>
      </rPr>
      <t>08</t>
    </r>
  </si>
  <si>
    <t>机关事业单位基本养老保险缴费</t>
  </si>
  <si>
    <r>
      <rPr>
        <sz val="11"/>
        <color rgb="FF000000"/>
        <rFont val="Dialog.plain"/>
        <charset val="134"/>
      </rPr>
      <t>10</t>
    </r>
  </si>
  <si>
    <t>职工基本医疗保险缴费</t>
  </si>
  <si>
    <r>
      <rPr>
        <sz val="11"/>
        <color rgb="FF000000"/>
        <rFont val="Dialog.plain"/>
        <charset val="134"/>
      </rPr>
      <t>11</t>
    </r>
  </si>
  <si>
    <t>公务员医疗补助缴费</t>
  </si>
  <si>
    <r>
      <rPr>
        <sz val="11"/>
        <color rgb="FF000000"/>
        <rFont val="Dialog.plain"/>
        <charset val="134"/>
      </rPr>
      <t>12</t>
    </r>
  </si>
  <si>
    <t>其他社会保障缴费</t>
  </si>
  <si>
    <r>
      <rPr>
        <sz val="11"/>
        <color rgb="FF000000"/>
        <rFont val="Dialog.plain"/>
        <charset val="134"/>
      </rPr>
      <t>13</t>
    </r>
  </si>
  <si>
    <t>住房公积金</t>
  </si>
  <si>
    <r>
      <rPr>
        <sz val="11"/>
        <color rgb="FF000000"/>
        <rFont val="Dialog.plain"/>
        <charset val="134"/>
      </rPr>
      <t>99</t>
    </r>
  </si>
  <si>
    <t>其他工资福利支出</t>
  </si>
  <si>
    <t>商品和服务支出</t>
  </si>
  <si>
    <t>302</t>
  </si>
  <si>
    <t>办公费</t>
  </si>
  <si>
    <r>
      <rPr>
        <sz val="11"/>
        <color rgb="FF000000"/>
        <rFont val="Dialog.plain"/>
        <charset val="134"/>
      </rPr>
      <t>05</t>
    </r>
  </si>
  <si>
    <t>水费</t>
  </si>
  <si>
    <r>
      <rPr>
        <sz val="11"/>
        <color rgb="FF000000"/>
        <rFont val="Dialog.plain"/>
        <charset val="134"/>
      </rPr>
      <t>06</t>
    </r>
  </si>
  <si>
    <t>电费</t>
  </si>
  <si>
    <t>邮电费</t>
  </si>
  <si>
    <t>差旅费</t>
  </si>
  <si>
    <t>13</t>
  </si>
  <si>
    <t>维修（护）费</t>
  </si>
  <si>
    <r>
      <rPr>
        <sz val="11"/>
        <color rgb="FF000000"/>
        <rFont val="Dialog.plain"/>
        <charset val="134"/>
      </rPr>
      <t>16</t>
    </r>
  </si>
  <si>
    <t>培训费</t>
  </si>
  <si>
    <r>
      <rPr>
        <sz val="11"/>
        <color rgb="FF000000"/>
        <rFont val="Dialog.plain"/>
        <charset val="134"/>
      </rPr>
      <t>17</t>
    </r>
  </si>
  <si>
    <t>公务接待费</t>
  </si>
  <si>
    <r>
      <rPr>
        <sz val="11"/>
        <color rgb="FF000000"/>
        <rFont val="Dialog.plain"/>
        <charset val="134"/>
      </rPr>
      <t>26</t>
    </r>
  </si>
  <si>
    <t>劳务费</t>
  </si>
  <si>
    <r>
      <rPr>
        <sz val="11"/>
        <color rgb="FF000000"/>
        <rFont val="Dialog.plain"/>
        <charset val="134"/>
      </rPr>
      <t>27</t>
    </r>
  </si>
  <si>
    <t>委托业务费</t>
  </si>
  <si>
    <r>
      <rPr>
        <sz val="11"/>
        <color rgb="FF000000"/>
        <rFont val="Dialog.plain"/>
        <charset val="134"/>
      </rPr>
      <t>28</t>
    </r>
  </si>
  <si>
    <t>工会经费</t>
  </si>
  <si>
    <r>
      <rPr>
        <sz val="11"/>
        <color rgb="FF000000"/>
        <rFont val="Dialog.plain"/>
        <charset val="134"/>
      </rPr>
      <t>31</t>
    </r>
  </si>
  <si>
    <t>公务用车运行维护费</t>
  </si>
  <si>
    <r>
      <rPr>
        <sz val="11"/>
        <color rgb="FF000000"/>
        <rFont val="Dialog.plain"/>
        <charset val="134"/>
      </rPr>
      <t>39</t>
    </r>
  </si>
  <si>
    <t>其他交通费用</t>
  </si>
  <si>
    <t>其他商品和服务支出</t>
  </si>
  <si>
    <t>303</t>
  </si>
  <si>
    <t xml:space="preserve"> 对个人和家庭的补助</t>
  </si>
  <si>
    <t>生活补助</t>
  </si>
  <si>
    <t>医疗费补助</t>
  </si>
  <si>
    <t>资本性支出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</si>
  <si>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</si>
  <si>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</si>
  <si>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</si>
  <si>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</si>
  <si>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</si>
  <si>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</si>
  <si>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</si>
  <si>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</si>
  <si>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</si>
  <si>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</si>
  <si>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</si>
  <si>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</si>
  <si>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</si>
  <si>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</si>
  <si>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</si>
  <si>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</si>
  <si>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</si>
  <si>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</si>
  <si>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</si>
  <si>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</si>
  <si>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</si>
  <si>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</si>
  <si>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</si>
  <si>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</si>
  <si>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</si>
  <si>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</si>
  <si>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</si>
  <si>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</si>
  <si>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</si>
  <si>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</si>
  <si>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</si>
  <si>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</si>
  <si>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</si>
  <si>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</si>
  <si>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博物馆运行保障经费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</si>
  <si>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</si>
  <si>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</si>
  <si>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</si>
  <si>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</si>
  <si>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</si>
  <si>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</si>
  <si>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保障博物馆安全、有序的免费开放，保障正常运转，更好的弘扬与传播三线精神。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</si>
  <si>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</si>
  <si>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</si>
  <si>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</si>
  <si>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</si>
  <si>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</si>
  <si>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</si>
  <si>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</si>
  <si>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8"/>
        <rFont val="SimSun"/>
        <charset val="134"/>
      </rPr>
      <t>保障全年免费开放天数</t>
    </r>
  </si>
  <si>
    <r>
      <rPr>
        <sz val="8"/>
        <rFont val="SimSun"/>
        <charset val="134"/>
      </rPr>
      <t>≥300天</t>
    </r>
  </si>
  <si>
    <r>
      <rPr>
        <sz val="8"/>
        <rFont val="SimSun"/>
        <charset val="134"/>
      </rPr>
      <t>保障面积数量</t>
    </r>
  </si>
  <si>
    <r>
      <rPr>
        <sz val="8"/>
        <rFont val="SimSun"/>
        <charset val="134"/>
      </rPr>
      <t>24033平方米</t>
    </r>
  </si>
  <si>
    <t>质量指标</t>
  </si>
  <si>
    <r>
      <rPr>
        <sz val="8"/>
        <rFont val="SimSun"/>
        <charset val="134"/>
      </rPr>
      <t>工作完成质量、免费开放效果</t>
    </r>
  </si>
  <si>
    <r>
      <rPr>
        <sz val="8"/>
        <rFont val="SimSun"/>
        <charset val="134"/>
      </rPr>
      <t>较好</t>
    </r>
  </si>
  <si>
    <t>时效指标</t>
  </si>
  <si>
    <r>
      <rPr>
        <sz val="8"/>
        <rFont val="SimSun"/>
        <charset val="134"/>
      </rPr>
      <t>完成时间</t>
    </r>
  </si>
  <si>
    <r>
      <rPr>
        <sz val="8"/>
        <rFont val="SimSun"/>
        <charset val="134"/>
      </rPr>
      <t>2026年</t>
    </r>
  </si>
  <si>
    <t>成本指标</t>
  </si>
  <si>
    <t>保障博物馆基本运转成本</t>
  </si>
  <si>
    <t>≤100万元</t>
  </si>
  <si>
    <t>项目效益</t>
  </si>
  <si>
    <t>社会效益指标</t>
  </si>
  <si>
    <t>保障博物馆正常有序开放，弘扬三线精神</t>
  </si>
  <si>
    <t>可持续影响指标</t>
  </si>
  <si>
    <t>保障博物馆正常运转，促进免费开放</t>
  </si>
  <si>
    <t>满意度指标</t>
  </si>
  <si>
    <t>服务对象满意度指标</t>
  </si>
  <si>
    <t>服务对象满意度</t>
  </si>
  <si>
    <t>≥95%</t>
  </si>
  <si>
    <t>表6-2</t>
  </si>
  <si>
    <t>博物馆讲解服务成本性支出</t>
  </si>
  <si>
    <t>博物馆对外免费开放，提供高质量讲解服务，对讲解服务收取讲解费，给予讲解员讲解服务成本。</t>
  </si>
  <si>
    <t>发放人数</t>
  </si>
  <si>
    <r>
      <t>≥9</t>
    </r>
    <r>
      <rPr>
        <sz val="9"/>
        <rFont val="宋体"/>
        <charset val="0"/>
      </rPr>
      <t>个</t>
    </r>
  </si>
  <si>
    <t>讲解次数</t>
  </si>
  <si>
    <r>
      <t>≥3000</t>
    </r>
    <r>
      <rPr>
        <sz val="9"/>
        <rFont val="宋体"/>
        <charset val="0"/>
      </rPr>
      <t>次</t>
    </r>
  </si>
  <si>
    <t>全年讲解服务完成效果</t>
  </si>
  <si>
    <t>较好</t>
  </si>
  <si>
    <t>足额发放率</t>
  </si>
  <si>
    <t>≥100%</t>
  </si>
  <si>
    <t>按时发放率</t>
  </si>
  <si>
    <t>产生非税成本性支出</t>
  </si>
  <si>
    <t>≤35万元</t>
  </si>
  <si>
    <t>经济效益指标</t>
  </si>
  <si>
    <t>创造非税收入</t>
  </si>
  <si>
    <r>
      <t>≥44</t>
    </r>
    <r>
      <rPr>
        <sz val="9"/>
        <rFont val="宋体"/>
        <charset val="0"/>
      </rPr>
      <t>万元</t>
    </r>
  </si>
  <si>
    <t>提升服务质量</t>
  </si>
  <si>
    <t>全年接待游客数量</t>
  </si>
  <si>
    <t>≥50万人</t>
  </si>
  <si>
    <t>弘扬三线文化、传承三线精神</t>
  </si>
  <si>
    <t>持续促进博物馆文旅融合事
业、红色旅游事业发展</t>
  </si>
  <si>
    <t>≥96%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</si>
  <si>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</si>
  <si>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</si>
  <si>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</si>
  <si>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</si>
  <si>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</si>
  <si>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</si>
  <si>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</si>
  <si>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1.聚焦免费开放，做好日常运转</t>
  </si>
  <si>
    <t>保证博物馆正常运转，完成全年安全有序免费开放。</t>
  </si>
  <si>
    <t>2.聚焦一级馆创建，抓实重点任务</t>
  </si>
  <si>
    <t>锚地国家一级博物馆创建，推进文物保护，藏品征集等重点任务。</t>
  </si>
  <si>
    <t>3.聚焦阵地强建设，做优核心支撑</t>
  </si>
  <si>
    <t>切实做好安全保障工作，加大文物保护力度，增强学术研究，建设文化阵地。</t>
  </si>
  <si>
    <t>4.聚焦服务强质量，丰富文化供给</t>
  </si>
  <si>
    <t>持续推动博物馆优化展陈提升，丰富展陈内容，打造特色活动品牌</t>
  </si>
  <si>
    <t>年度单位整体支出预算</t>
  </si>
  <si>
    <t>资金总额</t>
  </si>
  <si>
    <t>年度总体目标</t>
  </si>
  <si>
    <t>1. 积极履行免费开放职责，保证博物馆正常运转，完成全年安全有序免费开放；2.加强历史文物和三线建设实物标本的收集、采集、整理、保管、典藏和展示陈列，3.切实做好文物保护，保障场馆安全，切实做好安全保障工作，加大文物保护力度。</t>
  </si>
  <si>
    <t>年度绩效指标</t>
  </si>
  <si>
    <t>指标值
（包含数字及文字描述）</t>
  </si>
  <si>
    <t>产出指标</t>
  </si>
  <si>
    <t>全年接待人次</t>
  </si>
  <si>
    <r>
      <t>≥</t>
    </r>
    <r>
      <rPr>
        <sz val="9"/>
        <rFont val="SimSun"/>
        <charset val="0"/>
      </rPr>
      <t>50万人次</t>
    </r>
  </si>
  <si>
    <t>完成免费开放天数</t>
  </si>
  <si>
    <r>
      <t>≥300</t>
    </r>
    <r>
      <rPr>
        <sz val="9"/>
        <rFont val="宋体"/>
        <charset val="0"/>
      </rPr>
      <t>天</t>
    </r>
  </si>
  <si>
    <t>免费开放质量效果</t>
  </si>
  <si>
    <t>完成时间</t>
  </si>
  <si>
    <t>2026年</t>
  </si>
  <si>
    <t>运转成本</t>
  </si>
  <si>
    <t>≥783.08</t>
  </si>
  <si>
    <t>效益指标</t>
  </si>
  <si>
    <t>文旅融合经济发展</t>
  </si>
  <si>
    <t>繁荣文旅市场，促进文旅经济增长。</t>
  </si>
  <si>
    <t>保障红色旅游健康发展</t>
  </si>
  <si>
    <t>传承三线文化、弘扬“三线精神”，发挥全国爱国主义教育示范基地作用，聚集人气，助推全市红色旅游发展。</t>
  </si>
  <si>
    <t>生态效益指标</t>
  </si>
  <si>
    <t>文化、旅游生态发展</t>
  </si>
  <si>
    <t>收集历史文物和三线建设实物标本，科学保护、修复相关文物，推动文化、旅游生态发展。</t>
  </si>
  <si>
    <t>文旅融合可持续发展</t>
  </si>
  <si>
    <t>升入挖掘红色旅游资源，丰富馆藏文物，提升博物馆整体展陈品质和视觉效果，促进旅游公共文化服务体系建设，实现文化旅游可持续发展。</t>
  </si>
  <si>
    <t>游客满意度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</si>
</sst>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Arial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8"/>
      <color rgb="FF000000"/>
      <name val="Arial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8"/>
      <name val="SimSu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2" borderId="2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23" applyNumberFormat="0" applyAlignment="0" applyProtection="0">
      <alignment vertical="center"/>
    </xf>
    <xf numFmtId="0" fontId="44" fillId="4" borderId="24" applyNumberFormat="0" applyAlignment="0" applyProtection="0">
      <alignment vertical="center"/>
    </xf>
    <xf numFmtId="0" fontId="45" fillId="4" borderId="23" applyNumberFormat="0" applyAlignment="0" applyProtection="0">
      <alignment vertical="center"/>
    </xf>
    <xf numFmtId="0" fontId="46" fillId="5" borderId="25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" fillId="0" borderId="0"/>
  </cellStyleXfs>
  <cellXfs count="16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 applyProtection="1">
      <alignment horizontal="left" vertical="center"/>
    </xf>
    <xf numFmtId="0" fontId="16" fillId="0" borderId="11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14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3" fillId="0" borderId="16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/>
    </xf>
    <xf numFmtId="0" fontId="26" fillId="0" borderId="6" xfId="0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indent="2"/>
    </xf>
    <xf numFmtId="0" fontId="24" fillId="0" borderId="4" xfId="0" applyFont="1" applyFill="1" applyBorder="1" applyAlignment="1">
      <alignment horizontal="left" vertical="center" indent="2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5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18" fillId="0" borderId="4" xfId="0" applyFont="1" applyFill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C7" sqref="C7"/>
    </sheetView>
  </sheetViews>
  <sheetFormatPr defaultColWidth="9" defaultRowHeight="14.25" outlineLevelRow="3"/>
  <cols>
    <col min="1" max="1" width="123.125" style="165" customWidth="1"/>
    <col min="2" max="16384" width="9" style="165"/>
  </cols>
  <sheetData>
    <row r="1" ht="137" customHeight="1" spans="1:1">
      <c r="A1" s="166" t="s">
        <v>0</v>
      </c>
    </row>
    <row r="2" ht="96" customHeight="1" spans="1:1">
      <c r="A2" s="166" t="s">
        <v>1</v>
      </c>
    </row>
    <row r="3" ht="60" customHeight="1" spans="1:1">
      <c r="A3" s="167">
        <v>46063</v>
      </c>
    </row>
    <row r="4" ht="31" customHeight="1" spans="1:1">
      <c r="A4" s="168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213</v>
      </c>
      <c r="J1" s="60"/>
    </row>
    <row r="2" ht="22.8" customHeight="1" spans="1:10">
      <c r="A2" s="56"/>
      <c r="B2" s="3" t="s">
        <v>214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215</v>
      </c>
      <c r="C4" s="65" t="s">
        <v>71</v>
      </c>
      <c r="D4" s="65" t="s">
        <v>216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7" t="s">
        <v>217</v>
      </c>
      <c r="F5" s="65" t="s">
        <v>218</v>
      </c>
      <c r="G5" s="65"/>
      <c r="H5" s="65"/>
      <c r="I5" s="65" t="s">
        <v>184</v>
      </c>
      <c r="J5" s="66"/>
    </row>
    <row r="6" ht="24.4" customHeight="1" spans="1:10">
      <c r="A6" s="67"/>
      <c r="B6" s="65"/>
      <c r="C6" s="65"/>
      <c r="D6" s="65"/>
      <c r="E6" s="77"/>
      <c r="F6" s="65" t="s">
        <v>147</v>
      </c>
      <c r="G6" s="65" t="s">
        <v>219</v>
      </c>
      <c r="H6" s="65" t="s">
        <v>220</v>
      </c>
      <c r="I6" s="65"/>
      <c r="J6" s="68"/>
    </row>
    <row r="7" ht="22.8" customHeight="1" spans="1:10">
      <c r="A7" s="69"/>
      <c r="B7" s="65"/>
      <c r="C7" s="65" t="s">
        <v>72</v>
      </c>
      <c r="D7" s="70"/>
      <c r="E7" s="70"/>
      <c r="F7" s="70"/>
      <c r="G7" s="70"/>
      <c r="H7" s="70"/>
      <c r="I7" s="70"/>
      <c r="J7" s="71"/>
    </row>
    <row r="8" ht="22.8" customHeight="1" spans="1:10">
      <c r="A8" s="69"/>
      <c r="B8" s="78">
        <v>205004</v>
      </c>
      <c r="C8" s="79" t="s">
        <v>0</v>
      </c>
      <c r="D8" s="70">
        <f>E8+F8+I8</f>
        <v>44064</v>
      </c>
      <c r="E8" s="70"/>
      <c r="F8" s="70">
        <f>SUM(G8:H8)</f>
        <v>40824</v>
      </c>
      <c r="G8" s="70"/>
      <c r="H8" s="70">
        <v>40824</v>
      </c>
      <c r="I8" s="70">
        <v>3240</v>
      </c>
      <c r="J8" s="71"/>
    </row>
    <row r="9" ht="22.8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65"/>
      <c r="C12" s="65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8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221</v>
      </c>
      <c r="J1" s="60"/>
    </row>
    <row r="2" ht="22.8" customHeight="1" spans="1:10">
      <c r="A2" s="56"/>
      <c r="B2" s="3" t="s">
        <v>222</v>
      </c>
      <c r="C2" s="3"/>
      <c r="D2" s="3"/>
      <c r="E2" s="3"/>
      <c r="F2" s="3"/>
      <c r="G2" s="3"/>
      <c r="H2" s="3"/>
      <c r="I2" s="3"/>
      <c r="J2" s="60"/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223</v>
      </c>
      <c r="H4" s="65"/>
      <c r="I4" s="65"/>
      <c r="J4" s="66"/>
    </row>
    <row r="5" ht="24.4" customHeight="1" spans="1:10">
      <c r="A5" s="67"/>
      <c r="B5" s="65" t="s">
        <v>79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75</v>
      </c>
      <c r="I5" s="65" t="s">
        <v>76</v>
      </c>
      <c r="J5" s="66"/>
    </row>
    <row r="6" ht="24.4" customHeight="1" spans="1:10">
      <c r="A6" s="67"/>
      <c r="B6" s="65" t="s">
        <v>80</v>
      </c>
      <c r="C6" s="65" t="s">
        <v>81</v>
      </c>
      <c r="D6" s="65" t="s">
        <v>82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9"/>
      <c r="B8" s="65"/>
      <c r="C8" s="65"/>
      <c r="D8" s="65"/>
      <c r="E8" s="78"/>
      <c r="F8" s="78" t="s">
        <v>224</v>
      </c>
      <c r="G8" s="70"/>
      <c r="H8" s="70"/>
      <c r="I8" s="70"/>
      <c r="J8" s="71"/>
    </row>
    <row r="9" ht="22.8" customHeight="1" spans="1:10">
      <c r="A9" s="69"/>
      <c r="B9" s="65"/>
      <c r="C9" s="65"/>
      <c r="D9" s="65"/>
      <c r="E9" s="78"/>
      <c r="F9" s="78"/>
      <c r="G9" s="70"/>
      <c r="H9" s="70"/>
      <c r="I9" s="70"/>
      <c r="J9" s="71"/>
    </row>
    <row r="10" ht="22.8" customHeight="1" spans="1:10">
      <c r="A10" s="69"/>
      <c r="B10" s="65"/>
      <c r="C10" s="65"/>
      <c r="D10" s="65"/>
      <c r="E10" s="65"/>
      <c r="F10" s="65"/>
      <c r="G10" s="70"/>
      <c r="H10" s="70"/>
      <c r="I10" s="70"/>
      <c r="J10" s="71"/>
    </row>
    <row r="11" ht="22.8" customHeight="1" spans="1:10">
      <c r="A11" s="69"/>
      <c r="B11" s="65"/>
      <c r="C11" s="65"/>
      <c r="D11" s="65"/>
      <c r="E11" s="65"/>
      <c r="F11" s="65"/>
      <c r="G11" s="70"/>
      <c r="H11" s="70"/>
      <c r="I11" s="70"/>
      <c r="J11" s="71"/>
    </row>
    <row r="12" ht="22.8" customHeight="1" spans="1:10">
      <c r="A12" s="69"/>
      <c r="B12" s="65"/>
      <c r="C12" s="65"/>
      <c r="D12" s="65"/>
      <c r="E12" s="65"/>
      <c r="F12" s="65"/>
      <c r="G12" s="70"/>
      <c r="H12" s="70"/>
      <c r="I12" s="70"/>
      <c r="J12" s="71"/>
    </row>
    <row r="13" ht="22.8" customHeight="1" spans="1:10">
      <c r="A13" s="69"/>
      <c r="B13" s="65"/>
      <c r="C13" s="65"/>
      <c r="D13" s="65"/>
      <c r="E13" s="65"/>
      <c r="F13" s="65"/>
      <c r="G13" s="70"/>
      <c r="H13" s="70"/>
      <c r="I13" s="70"/>
      <c r="J13" s="71"/>
    </row>
    <row r="14" ht="22.8" customHeight="1" spans="1:10">
      <c r="A14" s="69"/>
      <c r="B14" s="65"/>
      <c r="C14" s="65"/>
      <c r="D14" s="65"/>
      <c r="E14" s="65"/>
      <c r="F14" s="65"/>
      <c r="G14" s="70"/>
      <c r="H14" s="70"/>
      <c r="I14" s="70"/>
      <c r="J14" s="71"/>
    </row>
    <row r="15" ht="22.8" customHeight="1" spans="1:10">
      <c r="A15" s="69"/>
      <c r="B15" s="65"/>
      <c r="C15" s="65"/>
      <c r="D15" s="65"/>
      <c r="E15" s="65"/>
      <c r="F15" s="65"/>
      <c r="G15" s="70"/>
      <c r="H15" s="70"/>
      <c r="I15" s="70"/>
      <c r="J15" s="71"/>
    </row>
    <row r="16" ht="22.8" customHeight="1" spans="1:10">
      <c r="A16" s="67"/>
      <c r="B16" s="72"/>
      <c r="C16" s="72"/>
      <c r="D16" s="72"/>
      <c r="E16" s="72"/>
      <c r="F16" s="72" t="s">
        <v>23</v>
      </c>
      <c r="G16" s="73"/>
      <c r="H16" s="73"/>
      <c r="I16" s="73"/>
      <c r="J16" s="66"/>
    </row>
    <row r="17" ht="22.8" customHeight="1" spans="1:10">
      <c r="A17" s="67"/>
      <c r="B17" s="72"/>
      <c r="C17" s="72"/>
      <c r="D17" s="72"/>
      <c r="E17" s="72"/>
      <c r="F17" s="72" t="s">
        <v>23</v>
      </c>
      <c r="G17" s="73"/>
      <c r="H17" s="73"/>
      <c r="I17" s="73"/>
      <c r="J17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225</v>
      </c>
      <c r="J1" s="60"/>
    </row>
    <row r="2" ht="22.8" customHeight="1" spans="1:10">
      <c r="A2" s="56"/>
      <c r="B2" s="3" t="s">
        <v>226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215</v>
      </c>
      <c r="C4" s="65" t="s">
        <v>71</v>
      </c>
      <c r="D4" s="65" t="s">
        <v>216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7" t="s">
        <v>217</v>
      </c>
      <c r="F5" s="65" t="s">
        <v>218</v>
      </c>
      <c r="G5" s="65"/>
      <c r="H5" s="65"/>
      <c r="I5" s="65" t="s">
        <v>184</v>
      </c>
      <c r="J5" s="66"/>
    </row>
    <row r="6" ht="24.4" customHeight="1" spans="1:10">
      <c r="A6" s="67"/>
      <c r="B6" s="65"/>
      <c r="C6" s="65"/>
      <c r="D6" s="65"/>
      <c r="E6" s="77"/>
      <c r="F6" s="65" t="s">
        <v>147</v>
      </c>
      <c r="G6" s="65" t="s">
        <v>219</v>
      </c>
      <c r="H6" s="65" t="s">
        <v>220</v>
      </c>
      <c r="I6" s="65"/>
      <c r="J6" s="68"/>
    </row>
    <row r="7" ht="22.8" customHeight="1" spans="1:10">
      <c r="A7" s="69"/>
      <c r="B7" s="65"/>
      <c r="C7" s="65" t="s">
        <v>72</v>
      </c>
      <c r="D7" s="70"/>
      <c r="E7" s="70"/>
      <c r="F7" s="70"/>
      <c r="G7" s="70"/>
      <c r="H7" s="70"/>
      <c r="I7" s="70"/>
      <c r="J7" s="71"/>
    </row>
    <row r="8" ht="22.8" customHeight="1" spans="1:10">
      <c r="A8" s="69"/>
      <c r="B8" s="78"/>
      <c r="C8" s="78" t="s">
        <v>224</v>
      </c>
      <c r="D8" s="70"/>
      <c r="E8" s="70"/>
      <c r="F8" s="70"/>
      <c r="G8" s="70"/>
      <c r="H8" s="70"/>
      <c r="I8" s="70"/>
      <c r="J8" s="71"/>
    </row>
    <row r="9" ht="22.8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78"/>
      <c r="C12" s="78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8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  <row r="17" ht="22.8" customHeight="1" spans="1:10">
      <c r="A17" s="69"/>
      <c r="B17" s="65"/>
      <c r="C17" s="65"/>
      <c r="D17" s="70"/>
      <c r="E17" s="70"/>
      <c r="F17" s="70"/>
      <c r="G17" s="70"/>
      <c r="H17" s="70"/>
      <c r="I17" s="70"/>
      <c r="J17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227</v>
      </c>
      <c r="J1" s="60"/>
    </row>
    <row r="2" ht="22.8" customHeight="1" spans="1:10">
      <c r="A2" s="56"/>
      <c r="B2" s="3" t="s">
        <v>228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229</v>
      </c>
      <c r="H4" s="65"/>
      <c r="I4" s="65"/>
      <c r="J4" s="66"/>
    </row>
    <row r="5" ht="24.4" customHeight="1" spans="1:10">
      <c r="A5" s="67"/>
      <c r="B5" s="65" t="s">
        <v>79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75</v>
      </c>
      <c r="I5" s="65" t="s">
        <v>76</v>
      </c>
      <c r="J5" s="66"/>
    </row>
    <row r="6" ht="24.4" customHeight="1" spans="1:10">
      <c r="A6" s="67"/>
      <c r="B6" s="65" t="s">
        <v>80</v>
      </c>
      <c r="C6" s="65" t="s">
        <v>81</v>
      </c>
      <c r="D6" s="65" t="s">
        <v>82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7"/>
      <c r="B8" s="72"/>
      <c r="C8" s="72"/>
      <c r="D8" s="72"/>
      <c r="E8" s="72"/>
      <c r="F8" s="72" t="s">
        <v>224</v>
      </c>
      <c r="G8" s="73"/>
      <c r="H8" s="73"/>
      <c r="I8" s="73"/>
      <c r="J8" s="66"/>
    </row>
    <row r="9" ht="22.8" customHeight="1" spans="1:10">
      <c r="A9" s="67"/>
      <c r="B9" s="72"/>
      <c r="C9" s="72"/>
      <c r="D9" s="72"/>
      <c r="E9" s="72"/>
      <c r="F9" s="72"/>
      <c r="G9" s="73"/>
      <c r="H9" s="73"/>
      <c r="I9" s="73"/>
      <c r="J9" s="66"/>
    </row>
    <row r="10" ht="22.8" customHeight="1" spans="1:10">
      <c r="A10" s="67"/>
      <c r="B10" s="72"/>
      <c r="C10" s="72"/>
      <c r="D10" s="72"/>
      <c r="E10" s="72"/>
      <c r="F10" s="72"/>
      <c r="G10" s="73"/>
      <c r="H10" s="73"/>
      <c r="I10" s="73"/>
      <c r="J10" s="66"/>
    </row>
    <row r="11" ht="22.8" customHeight="1" spans="1:10">
      <c r="A11" s="67"/>
      <c r="B11" s="72"/>
      <c r="C11" s="72"/>
      <c r="D11" s="72"/>
      <c r="E11" s="72"/>
      <c r="F11" s="72"/>
      <c r="G11" s="73"/>
      <c r="H11" s="73"/>
      <c r="I11" s="73"/>
      <c r="J11" s="66"/>
    </row>
    <row r="12" ht="22.8" customHeight="1" spans="1:10">
      <c r="A12" s="67"/>
      <c r="B12" s="72"/>
      <c r="C12" s="72"/>
      <c r="D12" s="72"/>
      <c r="E12" s="72"/>
      <c r="F12" s="72"/>
      <c r="G12" s="73"/>
      <c r="H12" s="73"/>
      <c r="I12" s="73"/>
      <c r="J12" s="66"/>
    </row>
    <row r="13" ht="22.8" customHeight="1" spans="1:10">
      <c r="A13" s="67"/>
      <c r="B13" s="72"/>
      <c r="C13" s="72"/>
      <c r="D13" s="72"/>
      <c r="E13" s="72"/>
      <c r="F13" s="72"/>
      <c r="G13" s="73"/>
      <c r="H13" s="73"/>
      <c r="I13" s="73"/>
      <c r="J13" s="66"/>
    </row>
    <row r="14" ht="22.8" customHeight="1" spans="1:10">
      <c r="A14" s="67"/>
      <c r="B14" s="72"/>
      <c r="C14" s="72"/>
      <c r="D14" s="72"/>
      <c r="E14" s="72"/>
      <c r="F14" s="72"/>
      <c r="G14" s="73"/>
      <c r="H14" s="73"/>
      <c r="I14" s="73"/>
      <c r="J14" s="66"/>
    </row>
    <row r="15" ht="22.8" customHeight="1" spans="1:10">
      <c r="A15" s="67"/>
      <c r="B15" s="72"/>
      <c r="C15" s="72"/>
      <c r="D15" s="72"/>
      <c r="E15" s="72"/>
      <c r="F15" s="72"/>
      <c r="G15" s="73"/>
      <c r="H15" s="73"/>
      <c r="I15" s="73"/>
      <c r="J15" s="66"/>
    </row>
    <row r="16" ht="22.8" customHeight="1" spans="1:10">
      <c r="A16" s="67"/>
      <c r="B16" s="72"/>
      <c r="C16" s="72"/>
      <c r="D16" s="72"/>
      <c r="E16" s="72"/>
      <c r="F16" s="72" t="s">
        <v>23</v>
      </c>
      <c r="G16" s="73"/>
      <c r="H16" s="73"/>
      <c r="I16" s="73"/>
      <c r="J16" s="66"/>
    </row>
    <row r="17" ht="22.8" customHeight="1" spans="1:10">
      <c r="A17" s="67"/>
      <c r="B17" s="72"/>
      <c r="C17" s="72"/>
      <c r="D17" s="72"/>
      <c r="E17" s="72"/>
      <c r="F17" s="72" t="s">
        <v>230</v>
      </c>
      <c r="G17" s="73"/>
      <c r="H17" s="73"/>
      <c r="I17" s="73"/>
      <c r="J17" s="68"/>
    </row>
    <row r="18" ht="9.75" customHeight="1" spans="1:10">
      <c r="A18" s="74"/>
      <c r="B18" s="75"/>
      <c r="C18" s="75"/>
      <c r="D18" s="75"/>
      <c r="E18" s="75"/>
      <c r="F18" s="74"/>
      <c r="G18" s="74"/>
      <c r="H18" s="74"/>
      <c r="I18" s="74"/>
      <c r="J18" s="7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topLeftCell="A5" workbookViewId="0">
      <selection activeCell="G15" sqref="G15:J15"/>
    </sheetView>
  </sheetViews>
  <sheetFormatPr defaultColWidth="9" defaultRowHeight="32" customHeight="1"/>
  <cols>
    <col min="1" max="1" width="3.75" style="1" customWidth="1"/>
    <col min="2" max="2" width="11.25" style="1" customWidth="1"/>
    <col min="3" max="3" width="9" style="1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4.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customHeight="1" spans="2:13">
      <c r="B1" s="2"/>
      <c r="J1" s="1" t="s">
        <v>231</v>
      </c>
    </row>
    <row r="2" customHeight="1" spans="2:13">
      <c r="B2" s="16" t="s">
        <v>232</v>
      </c>
      <c r="C2" s="17"/>
      <c r="D2" s="17"/>
      <c r="E2" s="17"/>
      <c r="F2" s="17"/>
      <c r="G2" s="17"/>
      <c r="H2" s="17"/>
      <c r="I2" s="17"/>
      <c r="J2" s="18"/>
      <c r="K2" s="19"/>
      <c r="L2" s="19"/>
      <c r="M2" s="19"/>
    </row>
    <row r="3" customHeight="1" spans="2:13">
      <c r="B3" s="20" t="s">
        <v>233</v>
      </c>
      <c r="C3" s="20"/>
      <c r="D3" s="20"/>
      <c r="E3" s="20"/>
      <c r="F3" s="20"/>
      <c r="G3" s="20"/>
      <c r="H3" s="20"/>
      <c r="I3" s="20"/>
      <c r="J3" s="20"/>
      <c r="K3" s="21"/>
      <c r="L3" s="21"/>
      <c r="M3" s="21"/>
    </row>
    <row r="4" customHeight="1" spans="2:13">
      <c r="B4" s="22" t="s">
        <v>234</v>
      </c>
      <c r="C4" s="23" t="s">
        <v>235</v>
      </c>
      <c r="D4" s="23"/>
      <c r="E4" s="23"/>
      <c r="F4" s="23"/>
      <c r="G4" s="23"/>
      <c r="H4" s="23"/>
      <c r="I4" s="23"/>
      <c r="J4" s="23"/>
      <c r="K4" s="24"/>
      <c r="L4" s="24"/>
      <c r="M4" s="24"/>
    </row>
    <row r="5" customHeight="1" spans="2:13">
      <c r="B5" s="22" t="s">
        <v>236</v>
      </c>
      <c r="C5" s="23" t="s">
        <v>0</v>
      </c>
      <c r="D5" s="23"/>
      <c r="E5" s="23"/>
      <c r="F5" s="23"/>
      <c r="G5" s="23"/>
      <c r="H5" s="23"/>
      <c r="I5" s="23"/>
      <c r="J5" s="23"/>
      <c r="K5" s="24"/>
      <c r="L5" s="24"/>
      <c r="M5" s="24"/>
    </row>
    <row r="6" customHeight="1" spans="2:13">
      <c r="B6" s="25" t="s">
        <v>237</v>
      </c>
      <c r="C6" s="26" t="s">
        <v>238</v>
      </c>
      <c r="D6" s="26"/>
      <c r="E6" s="26"/>
      <c r="F6" s="27">
        <v>100</v>
      </c>
      <c r="G6" s="27"/>
      <c r="H6" s="27"/>
      <c r="I6" s="27"/>
      <c r="J6" s="27"/>
      <c r="K6" s="24"/>
      <c r="L6" s="24"/>
      <c r="M6" s="24"/>
    </row>
    <row r="7" customHeight="1" spans="2:13">
      <c r="B7" s="28"/>
      <c r="C7" s="26" t="s">
        <v>239</v>
      </c>
      <c r="D7" s="26"/>
      <c r="E7" s="26"/>
      <c r="F7" s="27">
        <v>100</v>
      </c>
      <c r="G7" s="27"/>
      <c r="H7" s="27"/>
      <c r="I7" s="27"/>
      <c r="J7" s="27"/>
      <c r="K7" s="24"/>
      <c r="L7" s="24"/>
      <c r="M7" s="24"/>
    </row>
    <row r="8" customHeight="1" spans="2:13">
      <c r="B8" s="28"/>
      <c r="C8" s="26" t="s">
        <v>240</v>
      </c>
      <c r="D8" s="26"/>
      <c r="E8" s="26"/>
      <c r="F8" s="27"/>
      <c r="G8" s="27"/>
      <c r="H8" s="27"/>
      <c r="I8" s="27"/>
      <c r="J8" s="27"/>
      <c r="K8" s="24"/>
      <c r="L8" s="24"/>
      <c r="M8" s="24"/>
    </row>
    <row r="9" customHeight="1" spans="2:13">
      <c r="B9" s="25" t="s">
        <v>241</v>
      </c>
      <c r="C9" s="29" t="s">
        <v>242</v>
      </c>
      <c r="D9" s="29"/>
      <c r="E9" s="29"/>
      <c r="F9" s="29"/>
      <c r="G9" s="29"/>
      <c r="H9" s="29"/>
      <c r="I9" s="29"/>
      <c r="J9" s="29"/>
      <c r="K9" s="24"/>
      <c r="L9" s="24"/>
      <c r="M9" s="24"/>
    </row>
    <row r="10" customHeight="1" spans="2:13">
      <c r="B10" s="25"/>
      <c r="C10" s="29"/>
      <c r="D10" s="29"/>
      <c r="E10" s="29"/>
      <c r="F10" s="29"/>
      <c r="G10" s="29"/>
      <c r="H10" s="29"/>
      <c r="I10" s="29"/>
      <c r="J10" s="29"/>
      <c r="K10" s="24"/>
      <c r="L10" s="24"/>
      <c r="M10" s="24"/>
    </row>
    <row r="11" customHeight="1" spans="2:13">
      <c r="B11" s="28" t="s">
        <v>243</v>
      </c>
      <c r="C11" s="22" t="s">
        <v>244</v>
      </c>
      <c r="D11" s="22" t="s">
        <v>245</v>
      </c>
      <c r="E11" s="46" t="s">
        <v>246</v>
      </c>
      <c r="F11" s="46"/>
      <c r="G11" s="26" t="s">
        <v>247</v>
      </c>
      <c r="H11" s="26"/>
      <c r="I11" s="26"/>
      <c r="J11" s="26"/>
      <c r="K11" s="24"/>
      <c r="L11" s="24"/>
      <c r="M11" s="24"/>
    </row>
    <row r="12" ht="38" customHeight="1" spans="2:13">
      <c r="B12" s="28"/>
      <c r="C12" s="28" t="s">
        <v>248</v>
      </c>
      <c r="D12" s="28" t="s">
        <v>249</v>
      </c>
      <c r="E12" s="30" t="s">
        <v>250</v>
      </c>
      <c r="F12" s="31"/>
      <c r="G12" s="47" t="s">
        <v>251</v>
      </c>
      <c r="H12" s="48"/>
      <c r="I12" s="48"/>
      <c r="J12" s="49"/>
      <c r="K12" s="24"/>
      <c r="L12" s="24"/>
      <c r="M12" s="24"/>
    </row>
    <row r="13" ht="38" customHeight="1" spans="2:13">
      <c r="B13" s="28"/>
      <c r="C13" s="28"/>
      <c r="D13" s="28"/>
      <c r="E13" s="50" t="s">
        <v>252</v>
      </c>
      <c r="F13" s="50"/>
      <c r="G13" s="47" t="s">
        <v>253</v>
      </c>
      <c r="H13" s="48"/>
      <c r="I13" s="48"/>
      <c r="J13" s="49"/>
      <c r="K13" s="32"/>
      <c r="L13" s="32"/>
      <c r="M13" s="32"/>
    </row>
    <row r="14" ht="38" customHeight="1" spans="2:13">
      <c r="B14" s="28"/>
      <c r="C14" s="28"/>
      <c r="D14" s="28" t="s">
        <v>254</v>
      </c>
      <c r="E14" s="50" t="s">
        <v>255</v>
      </c>
      <c r="F14" s="50"/>
      <c r="G14" s="47" t="s">
        <v>256</v>
      </c>
      <c r="H14" s="48"/>
      <c r="I14" s="48"/>
      <c r="J14" s="49"/>
    </row>
    <row r="15" ht="38" customHeight="1" spans="2:13">
      <c r="B15" s="28"/>
      <c r="C15" s="28"/>
      <c r="D15" s="28" t="s">
        <v>257</v>
      </c>
      <c r="E15" s="50" t="s">
        <v>258</v>
      </c>
      <c r="F15" s="50"/>
      <c r="G15" s="47" t="s">
        <v>259</v>
      </c>
      <c r="H15" s="48"/>
      <c r="I15" s="48"/>
      <c r="J15" s="49"/>
    </row>
    <row r="16" ht="38" customHeight="1" spans="2:13">
      <c r="B16" s="28"/>
      <c r="C16" s="28"/>
      <c r="D16" s="28" t="s">
        <v>260</v>
      </c>
      <c r="E16" s="51" t="s">
        <v>261</v>
      </c>
      <c r="F16" s="51"/>
      <c r="G16" s="52" t="s">
        <v>262</v>
      </c>
      <c r="H16" s="53"/>
      <c r="I16" s="53"/>
      <c r="J16" s="54"/>
    </row>
    <row r="17" ht="38" customHeight="1" spans="2:10">
      <c r="B17" s="28"/>
      <c r="C17" s="28" t="s">
        <v>263</v>
      </c>
      <c r="D17" s="25" t="s">
        <v>264</v>
      </c>
      <c r="E17" s="34" t="s">
        <v>265</v>
      </c>
      <c r="F17" s="31"/>
      <c r="G17" s="34" t="s">
        <v>265</v>
      </c>
      <c r="H17" s="31"/>
      <c r="I17" s="31"/>
      <c r="J17" s="31"/>
    </row>
    <row r="18" ht="38" customHeight="1" spans="2:10">
      <c r="B18" s="28"/>
      <c r="C18" s="28"/>
      <c r="D18" s="25" t="s">
        <v>266</v>
      </c>
      <c r="E18" s="55" t="s">
        <v>267</v>
      </c>
      <c r="F18" s="55"/>
      <c r="G18" s="45" t="s">
        <v>267</v>
      </c>
      <c r="H18" s="45"/>
      <c r="I18" s="45"/>
      <c r="J18" s="45"/>
    </row>
    <row r="19" ht="38" customHeight="1" spans="2:10">
      <c r="B19" s="28"/>
      <c r="C19" s="28" t="s">
        <v>268</v>
      </c>
      <c r="D19" s="25" t="s">
        <v>269</v>
      </c>
      <c r="E19" s="34" t="s">
        <v>270</v>
      </c>
      <c r="F19" s="31"/>
      <c r="G19" s="34" t="s">
        <v>271</v>
      </c>
      <c r="H19" s="31"/>
      <c r="I19" s="31"/>
      <c r="J19" s="31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6" workbookViewId="0">
      <selection activeCell="L14" sqref="L14"/>
    </sheetView>
  </sheetViews>
  <sheetFormatPr defaultColWidth="9" defaultRowHeight="33" customHeight="1"/>
  <cols>
    <col min="1" max="1" width="3.75" customWidth="1"/>
    <col min="2" max="2" width="11.25" style="1" customWidth="1"/>
    <col min="3" max="3" width="9" style="15"/>
    <col min="4" max="4" width="10.5" style="1" customWidth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2.3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customHeight="1" spans="2:13">
      <c r="B1" s="2"/>
      <c r="C1" s="15"/>
      <c r="J1" s="1" t="s">
        <v>272</v>
      </c>
    </row>
    <row r="2" s="1" customFormat="1" customHeight="1" spans="2:13">
      <c r="B2" s="16" t="s">
        <v>232</v>
      </c>
      <c r="C2" s="17"/>
      <c r="D2" s="17"/>
      <c r="E2" s="17"/>
      <c r="F2" s="17"/>
      <c r="G2" s="17"/>
      <c r="H2" s="17"/>
      <c r="I2" s="17"/>
      <c r="J2" s="18"/>
      <c r="K2" s="19"/>
      <c r="L2" s="19"/>
      <c r="M2" s="19"/>
    </row>
    <row r="3" s="1" customFormat="1" customHeight="1" spans="2:13">
      <c r="B3" s="20" t="s">
        <v>233</v>
      </c>
      <c r="C3" s="20"/>
      <c r="D3" s="20"/>
      <c r="E3" s="20"/>
      <c r="F3" s="20"/>
      <c r="G3" s="20"/>
      <c r="H3" s="20"/>
      <c r="I3" s="20"/>
      <c r="J3" s="20"/>
      <c r="K3" s="21"/>
      <c r="L3" s="21"/>
      <c r="M3" s="21"/>
    </row>
    <row r="4" s="1" customFormat="1" customHeight="1" spans="2:13">
      <c r="B4" s="22" t="s">
        <v>234</v>
      </c>
      <c r="C4" s="23" t="s">
        <v>273</v>
      </c>
      <c r="D4" s="23"/>
      <c r="E4" s="23"/>
      <c r="F4" s="23"/>
      <c r="G4" s="23"/>
      <c r="H4" s="23"/>
      <c r="I4" s="23"/>
      <c r="J4" s="23"/>
      <c r="K4" s="24"/>
      <c r="L4" s="24"/>
      <c r="M4" s="24"/>
    </row>
    <row r="5" s="1" customFormat="1" customHeight="1" spans="2:13">
      <c r="B5" s="22" t="s">
        <v>236</v>
      </c>
      <c r="C5" s="23" t="s">
        <v>0</v>
      </c>
      <c r="D5" s="23"/>
      <c r="E5" s="23"/>
      <c r="F5" s="23"/>
      <c r="G5" s="23"/>
      <c r="H5" s="23"/>
      <c r="I5" s="23"/>
      <c r="J5" s="23"/>
      <c r="K5" s="24"/>
      <c r="L5" s="24"/>
      <c r="M5" s="24"/>
    </row>
    <row r="6" s="1" customFormat="1" customHeight="1" spans="2:13">
      <c r="B6" s="25" t="s">
        <v>237</v>
      </c>
      <c r="C6" s="26" t="s">
        <v>238</v>
      </c>
      <c r="D6" s="26"/>
      <c r="E6" s="26"/>
      <c r="F6" s="27">
        <v>35</v>
      </c>
      <c r="G6" s="27"/>
      <c r="H6" s="27"/>
      <c r="I6" s="27"/>
      <c r="J6" s="27"/>
      <c r="K6" s="24"/>
      <c r="L6" s="24"/>
      <c r="M6" s="24"/>
    </row>
    <row r="7" s="1" customFormat="1" customHeight="1" spans="2:13">
      <c r="B7" s="28"/>
      <c r="C7" s="26" t="s">
        <v>239</v>
      </c>
      <c r="D7" s="26"/>
      <c r="E7" s="26"/>
      <c r="F7" s="27">
        <v>35</v>
      </c>
      <c r="G7" s="27"/>
      <c r="H7" s="27"/>
      <c r="I7" s="27"/>
      <c r="J7" s="27"/>
      <c r="K7" s="24"/>
      <c r="L7" s="24"/>
      <c r="M7" s="24"/>
    </row>
    <row r="8" s="1" customFormat="1" customHeight="1" spans="2:13">
      <c r="B8" s="28"/>
      <c r="C8" s="26" t="s">
        <v>240</v>
      </c>
      <c r="D8" s="26"/>
      <c r="E8" s="26"/>
      <c r="F8" s="27"/>
      <c r="G8" s="27"/>
      <c r="H8" s="27"/>
      <c r="I8" s="27"/>
      <c r="J8" s="27"/>
      <c r="K8" s="24"/>
      <c r="L8" s="24"/>
      <c r="M8" s="24"/>
    </row>
    <row r="9" s="1" customFormat="1" customHeight="1" spans="2:13">
      <c r="B9" s="25" t="s">
        <v>241</v>
      </c>
      <c r="C9" s="29" t="s">
        <v>274</v>
      </c>
      <c r="D9" s="29"/>
      <c r="E9" s="29"/>
      <c r="F9" s="29"/>
      <c r="G9" s="29"/>
      <c r="H9" s="29"/>
      <c r="I9" s="29"/>
      <c r="J9" s="29"/>
      <c r="K9" s="24"/>
      <c r="L9" s="24"/>
      <c r="M9" s="24"/>
    </row>
    <row r="10" s="1" customFormat="1" customHeight="1" spans="2:13">
      <c r="B10" s="25"/>
      <c r="C10" s="29"/>
      <c r="D10" s="29"/>
      <c r="E10" s="29"/>
      <c r="F10" s="29"/>
      <c r="G10" s="29"/>
      <c r="H10" s="29"/>
      <c r="I10" s="29"/>
      <c r="J10" s="29"/>
      <c r="K10" s="24"/>
      <c r="L10" s="24"/>
      <c r="M10" s="24"/>
    </row>
    <row r="11" s="1" customFormat="1" customHeight="1" spans="2:13">
      <c r="B11" s="28" t="s">
        <v>243</v>
      </c>
      <c r="C11" s="22" t="s">
        <v>244</v>
      </c>
      <c r="D11" s="22" t="s">
        <v>245</v>
      </c>
      <c r="E11" s="26" t="s">
        <v>246</v>
      </c>
      <c r="F11" s="26"/>
      <c r="G11" s="26" t="s">
        <v>247</v>
      </c>
      <c r="H11" s="26"/>
      <c r="I11" s="26"/>
      <c r="J11" s="26"/>
      <c r="K11" s="24"/>
      <c r="L11" s="24"/>
      <c r="M11" s="24"/>
    </row>
    <row r="12" s="1" customFormat="1" customHeight="1" spans="2:13">
      <c r="B12" s="28"/>
      <c r="C12" s="28" t="s">
        <v>248</v>
      </c>
      <c r="D12" s="28" t="s">
        <v>249</v>
      </c>
      <c r="E12" s="30" t="s">
        <v>275</v>
      </c>
      <c r="F12" s="31"/>
      <c r="G12" s="31" t="s">
        <v>276</v>
      </c>
      <c r="H12" s="31"/>
      <c r="I12" s="31"/>
      <c r="J12" s="31"/>
      <c r="K12" s="24"/>
      <c r="L12" s="24"/>
      <c r="M12" s="24"/>
    </row>
    <row r="13" s="1" customFormat="1" customHeight="1" spans="2:13">
      <c r="B13" s="28"/>
      <c r="C13" s="28"/>
      <c r="D13" s="28"/>
      <c r="E13" s="30" t="s">
        <v>277</v>
      </c>
      <c r="F13" s="31"/>
      <c r="G13" s="31" t="s">
        <v>278</v>
      </c>
      <c r="H13" s="31"/>
      <c r="I13" s="31"/>
      <c r="J13" s="31"/>
      <c r="K13" s="32"/>
      <c r="L13" s="32"/>
      <c r="M13" s="32"/>
    </row>
    <row r="14" s="1" customFormat="1" customHeight="1" spans="2:13">
      <c r="B14" s="28"/>
      <c r="C14" s="28"/>
      <c r="D14" s="33" t="s">
        <v>254</v>
      </c>
      <c r="E14" s="30" t="s">
        <v>279</v>
      </c>
      <c r="F14" s="31"/>
      <c r="G14" s="34" t="s">
        <v>280</v>
      </c>
      <c r="H14" s="31"/>
      <c r="I14" s="31"/>
      <c r="J14" s="31"/>
    </row>
    <row r="15" s="1" customFormat="1" customHeight="1" spans="2:13">
      <c r="B15" s="28"/>
      <c r="C15" s="28"/>
      <c r="D15" s="35"/>
      <c r="E15" s="30" t="s">
        <v>281</v>
      </c>
      <c r="F15" s="31"/>
      <c r="G15" s="36" t="s">
        <v>282</v>
      </c>
      <c r="H15" s="37"/>
      <c r="I15" s="37"/>
      <c r="J15" s="38"/>
    </row>
    <row r="16" s="1" customFormat="1" customHeight="1" spans="2:13">
      <c r="B16" s="28"/>
      <c r="C16" s="28"/>
      <c r="D16" s="28" t="s">
        <v>257</v>
      </c>
      <c r="E16" s="30" t="s">
        <v>283</v>
      </c>
      <c r="F16" s="31"/>
      <c r="G16" s="31" t="s">
        <v>282</v>
      </c>
      <c r="H16" s="31"/>
      <c r="I16" s="31"/>
      <c r="J16" s="31"/>
    </row>
    <row r="17" s="1" customFormat="1" customHeight="1" spans="2:10">
      <c r="B17" s="28"/>
      <c r="C17" s="28"/>
      <c r="D17" s="28" t="s">
        <v>260</v>
      </c>
      <c r="E17" s="30" t="s">
        <v>284</v>
      </c>
      <c r="F17" s="31"/>
      <c r="G17" s="34" t="s">
        <v>285</v>
      </c>
      <c r="H17" s="31"/>
      <c r="I17" s="31"/>
      <c r="J17" s="31"/>
    </row>
    <row r="18" s="1" customFormat="1" customHeight="1" spans="2:10">
      <c r="B18" s="28"/>
      <c r="C18" s="33" t="s">
        <v>263</v>
      </c>
      <c r="D18" s="33" t="s">
        <v>286</v>
      </c>
      <c r="E18" s="39" t="s">
        <v>287</v>
      </c>
      <c r="F18" s="40"/>
      <c r="G18" s="31" t="s">
        <v>288</v>
      </c>
      <c r="H18" s="31"/>
      <c r="I18" s="31"/>
      <c r="J18" s="31"/>
    </row>
    <row r="19" s="1" customFormat="1" customHeight="1" spans="2:10">
      <c r="B19" s="28"/>
      <c r="C19" s="41"/>
      <c r="D19" s="42" t="s">
        <v>264</v>
      </c>
      <c r="E19" s="30" t="s">
        <v>289</v>
      </c>
      <c r="F19" s="31"/>
      <c r="G19" s="34" t="s">
        <v>280</v>
      </c>
      <c r="H19" s="31"/>
      <c r="I19" s="31"/>
      <c r="J19" s="31"/>
    </row>
    <row r="20" s="1" customFormat="1" customHeight="1" spans="2:10">
      <c r="B20" s="28"/>
      <c r="C20" s="41"/>
      <c r="D20" s="43"/>
      <c r="E20" s="30" t="s">
        <v>290</v>
      </c>
      <c r="F20" s="31"/>
      <c r="G20" s="34" t="s">
        <v>291</v>
      </c>
      <c r="H20" s="31"/>
      <c r="I20" s="31"/>
      <c r="J20" s="31"/>
    </row>
    <row r="21" s="1" customFormat="1" customHeight="1" spans="2:10">
      <c r="B21" s="28"/>
      <c r="C21" s="35"/>
      <c r="D21" s="25" t="s">
        <v>266</v>
      </c>
      <c r="E21" s="30" t="s">
        <v>292</v>
      </c>
      <c r="F21" s="31"/>
      <c r="G21" s="44" t="s">
        <v>293</v>
      </c>
      <c r="H21" s="45"/>
      <c r="I21" s="45"/>
      <c r="J21" s="45"/>
    </row>
    <row r="22" s="1" customFormat="1" customHeight="1" spans="2:10">
      <c r="B22" s="28"/>
      <c r="C22" s="28" t="s">
        <v>268</v>
      </c>
      <c r="D22" s="25" t="s">
        <v>269</v>
      </c>
      <c r="E22" s="30" t="s">
        <v>270</v>
      </c>
      <c r="F22" s="31"/>
      <c r="G22" s="34" t="s">
        <v>294</v>
      </c>
      <c r="H22" s="31"/>
      <c r="I22" s="31"/>
      <c r="J22" s="31"/>
    </row>
  </sheetData>
  <mergeCells count="4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3"/>
    <mergeCell ref="D14:D15"/>
    <mergeCell ref="D19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abSelected="1" topLeftCell="A10" workbookViewId="0">
      <selection activeCell="L12" sqref="L12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7.375" style="1" customWidth="1"/>
    <col min="5" max="5" width="11.625" style="1" customWidth="1"/>
    <col min="6" max="8" width="9.625" style="1" customWidth="1"/>
    <col min="9" max="9" width="26.1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295</v>
      </c>
    </row>
    <row r="2" ht="27" customHeight="1" spans="2:9">
      <c r="B2" s="3" t="s">
        <v>296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299</v>
      </c>
      <c r="C5" s="6" t="s">
        <v>300</v>
      </c>
      <c r="D5" s="6"/>
      <c r="E5" s="6" t="s">
        <v>301</v>
      </c>
      <c r="F5" s="6"/>
      <c r="G5" s="6"/>
      <c r="H5" s="6"/>
      <c r="I5" s="6"/>
    </row>
    <row r="6" ht="26.5" customHeight="1" spans="2:9">
      <c r="B6" s="6"/>
      <c r="C6" s="7" t="s">
        <v>302</v>
      </c>
      <c r="D6" s="7"/>
      <c r="E6" s="7" t="s">
        <v>303</v>
      </c>
      <c r="F6" s="7"/>
      <c r="G6" s="7"/>
      <c r="H6" s="7"/>
      <c r="I6" s="7"/>
    </row>
    <row r="7" ht="26.5" customHeight="1" spans="2:9">
      <c r="B7" s="6"/>
      <c r="C7" s="7" t="s">
        <v>304</v>
      </c>
      <c r="D7" s="7"/>
      <c r="E7" s="7" t="s">
        <v>305</v>
      </c>
      <c r="F7" s="7"/>
      <c r="G7" s="7"/>
      <c r="H7" s="7"/>
      <c r="I7" s="7"/>
    </row>
    <row r="8" ht="26.5" customHeight="1" spans="2:9">
      <c r="B8" s="6"/>
      <c r="C8" s="7" t="s">
        <v>306</v>
      </c>
      <c r="D8" s="7"/>
      <c r="E8" s="7" t="s">
        <v>307</v>
      </c>
      <c r="F8" s="7"/>
      <c r="G8" s="7"/>
      <c r="H8" s="7"/>
      <c r="I8" s="7"/>
    </row>
    <row r="9" ht="26.5" customHeight="1" spans="2:9">
      <c r="B9" s="6"/>
      <c r="C9" s="7" t="s">
        <v>308</v>
      </c>
      <c r="D9" s="7"/>
      <c r="E9" s="7" t="s">
        <v>309</v>
      </c>
      <c r="F9" s="7"/>
      <c r="G9" s="7"/>
      <c r="H9" s="7"/>
      <c r="I9" s="7"/>
    </row>
    <row r="10" ht="26.5" customHeight="1" spans="2:9">
      <c r="B10" s="6"/>
      <c r="C10" s="6" t="s">
        <v>310</v>
      </c>
      <c r="D10" s="6"/>
      <c r="E10" s="6"/>
      <c r="F10" s="6"/>
      <c r="G10" s="6" t="s">
        <v>311</v>
      </c>
      <c r="H10" s="6" t="s">
        <v>239</v>
      </c>
      <c r="I10" s="6" t="s">
        <v>240</v>
      </c>
    </row>
    <row r="11" ht="26.5" customHeight="1" spans="2:9">
      <c r="B11" s="6"/>
      <c r="C11" s="6"/>
      <c r="D11" s="6"/>
      <c r="E11" s="6"/>
      <c r="F11" s="6"/>
      <c r="G11" s="8">
        <v>783.08</v>
      </c>
      <c r="H11" s="8">
        <v>783.08</v>
      </c>
      <c r="I11" s="8"/>
    </row>
    <row r="12" ht="42" customHeight="1" spans="2:9">
      <c r="B12" s="9" t="s">
        <v>312</v>
      </c>
      <c r="C12" s="10" t="s">
        <v>313</v>
      </c>
      <c r="D12" s="10"/>
      <c r="E12" s="10"/>
      <c r="F12" s="10"/>
      <c r="G12" s="10"/>
      <c r="H12" s="10"/>
      <c r="I12" s="10"/>
    </row>
    <row r="13" ht="38" customHeight="1" spans="2:9">
      <c r="B13" s="11" t="s">
        <v>314</v>
      </c>
      <c r="C13" s="11" t="s">
        <v>244</v>
      </c>
      <c r="D13" s="11" t="s">
        <v>245</v>
      </c>
      <c r="E13" s="11"/>
      <c r="F13" s="11" t="s">
        <v>246</v>
      </c>
      <c r="G13" s="11"/>
      <c r="H13" s="11" t="s">
        <v>315</v>
      </c>
      <c r="I13" s="11"/>
    </row>
    <row r="14" ht="38" customHeight="1" spans="2:9">
      <c r="B14" s="11"/>
      <c r="C14" s="11" t="s">
        <v>316</v>
      </c>
      <c r="D14" s="11" t="s">
        <v>249</v>
      </c>
      <c r="E14" s="11"/>
      <c r="F14" s="11" t="s">
        <v>317</v>
      </c>
      <c r="G14" s="11"/>
      <c r="H14" s="12" t="s">
        <v>318</v>
      </c>
      <c r="I14" s="11"/>
    </row>
    <row r="15" ht="38" customHeight="1" spans="2:9">
      <c r="B15" s="11"/>
      <c r="C15" s="11"/>
      <c r="D15" s="11"/>
      <c r="E15" s="11"/>
      <c r="F15" s="11" t="s">
        <v>319</v>
      </c>
      <c r="G15" s="11"/>
      <c r="H15" s="12" t="s">
        <v>320</v>
      </c>
      <c r="I15" s="11"/>
    </row>
    <row r="16" ht="38" customHeight="1" spans="2:9">
      <c r="B16" s="11"/>
      <c r="C16" s="11"/>
      <c r="D16" s="11" t="s">
        <v>254</v>
      </c>
      <c r="E16" s="11"/>
      <c r="F16" s="11" t="s">
        <v>321</v>
      </c>
      <c r="G16" s="11"/>
      <c r="H16" s="11" t="s">
        <v>280</v>
      </c>
      <c r="I16" s="11"/>
    </row>
    <row r="17" ht="38" customHeight="1" spans="2:16">
      <c r="B17" s="11"/>
      <c r="C17" s="11"/>
      <c r="D17" s="11" t="s">
        <v>257</v>
      </c>
      <c r="E17" s="11"/>
      <c r="F17" s="11" t="s">
        <v>322</v>
      </c>
      <c r="G17" s="11"/>
      <c r="H17" s="11" t="s">
        <v>323</v>
      </c>
      <c r="I17" s="11"/>
    </row>
    <row r="18" ht="38" customHeight="1" spans="2:16">
      <c r="B18" s="11"/>
      <c r="C18" s="11"/>
      <c r="D18" s="11" t="s">
        <v>260</v>
      </c>
      <c r="E18" s="11"/>
      <c r="F18" s="11" t="s">
        <v>324</v>
      </c>
      <c r="G18" s="11"/>
      <c r="H18" s="12" t="s">
        <v>325</v>
      </c>
      <c r="I18" s="11"/>
    </row>
    <row r="19" ht="38" customHeight="1" spans="2:16">
      <c r="B19" s="11"/>
      <c r="C19" s="11" t="s">
        <v>326</v>
      </c>
      <c r="D19" s="11" t="s">
        <v>286</v>
      </c>
      <c r="E19" s="11"/>
      <c r="F19" s="11" t="s">
        <v>327</v>
      </c>
      <c r="G19" s="11"/>
      <c r="H19" s="11" t="s">
        <v>328</v>
      </c>
      <c r="I19" s="11"/>
    </row>
    <row r="20" ht="38" customHeight="1" spans="2:16">
      <c r="B20" s="11"/>
      <c r="C20" s="11"/>
      <c r="D20" s="11" t="s">
        <v>264</v>
      </c>
      <c r="E20" s="11"/>
      <c r="F20" s="11" t="s">
        <v>329</v>
      </c>
      <c r="G20" s="11"/>
      <c r="H20" s="11" t="s">
        <v>330</v>
      </c>
      <c r="I20" s="11"/>
    </row>
    <row r="21" ht="38" customHeight="1" spans="2:16">
      <c r="B21" s="11"/>
      <c r="C21" s="11"/>
      <c r="D21" s="11" t="s">
        <v>331</v>
      </c>
      <c r="E21" s="11"/>
      <c r="F21" s="11" t="s">
        <v>332</v>
      </c>
      <c r="G21" s="11"/>
      <c r="H21" s="11" t="s">
        <v>333</v>
      </c>
      <c r="I21" s="11"/>
    </row>
    <row r="22" ht="38" customHeight="1" spans="2:16">
      <c r="B22" s="11"/>
      <c r="C22" s="11"/>
      <c r="D22" s="11" t="s">
        <v>266</v>
      </c>
      <c r="E22" s="11"/>
      <c r="F22" s="11" t="s">
        <v>334</v>
      </c>
      <c r="G22" s="11"/>
      <c r="H22" s="11" t="s">
        <v>335</v>
      </c>
      <c r="I22" s="11"/>
    </row>
    <row r="23" ht="38" customHeight="1" spans="2:16">
      <c r="B23" s="11"/>
      <c r="C23" s="11" t="s">
        <v>268</v>
      </c>
      <c r="D23" s="11" t="s">
        <v>269</v>
      </c>
      <c r="E23" s="11"/>
      <c r="F23" s="11" t="s">
        <v>336</v>
      </c>
      <c r="G23" s="11"/>
      <c r="H23" s="12" t="s">
        <v>271</v>
      </c>
      <c r="I23" s="11"/>
    </row>
    <row r="24" ht="16.35" customHeight="1" spans="2:16">
      <c r="B24" s="13"/>
      <c r="C24" s="13"/>
    </row>
    <row r="25" ht="16.35" customHeight="1" spans="2:16">
      <c r="B25" s="13"/>
    </row>
    <row r="26" ht="16.35" customHeight="1" spans="2:16">
      <c r="B26" s="13"/>
      <c r="P26" s="14"/>
    </row>
    <row r="27" ht="16.35" customHeight="1" spans="2:16">
      <c r="B27" s="13"/>
    </row>
    <row r="28" ht="16.35" customHeight="1" spans="2:16">
      <c r="B28" s="13"/>
      <c r="C28" s="13"/>
      <c r="D28" s="13"/>
      <c r="E28" s="13"/>
      <c r="F28" s="13"/>
      <c r="G28" s="13"/>
      <c r="H28" s="13"/>
      <c r="I28" s="13"/>
    </row>
    <row r="29" ht="16.35" customHeight="1" spans="2:16">
      <c r="B29" s="13"/>
      <c r="C29" s="13"/>
      <c r="D29" s="13"/>
      <c r="E29" s="13"/>
      <c r="F29" s="13"/>
      <c r="G29" s="13"/>
      <c r="H29" s="13"/>
      <c r="I29" s="13"/>
    </row>
    <row r="30" ht="16.35" customHeight="1" spans="2:16">
      <c r="B30" s="13"/>
      <c r="C30" s="13"/>
      <c r="D30" s="13"/>
      <c r="E30" s="13"/>
      <c r="F30" s="13"/>
      <c r="G30" s="13"/>
      <c r="H30" s="13"/>
      <c r="I30" s="13"/>
    </row>
    <row r="31" ht="16.35" customHeight="1" spans="2:16">
      <c r="B31" s="13"/>
      <c r="C31" s="13"/>
      <c r="D31" s="13"/>
      <c r="E31" s="13"/>
      <c r="F31" s="13"/>
      <c r="G31" s="13"/>
      <c r="H31" s="13"/>
      <c r="I31" s="13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5:B11"/>
    <mergeCell ref="B13:B23"/>
    <mergeCell ref="C14:C18"/>
    <mergeCell ref="C19:C22"/>
    <mergeCell ref="C10:F11"/>
    <mergeCell ref="D14:E1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2" workbookViewId="0">
      <selection activeCell="D15" sqref="D15"/>
    </sheetView>
  </sheetViews>
  <sheetFormatPr defaultColWidth="10" defaultRowHeight="13.5" outlineLevelCol="5"/>
  <cols>
    <col min="1" max="1" width="1.53333333333333" style="98" customWidth="1"/>
    <col min="2" max="2" width="41.0333333333333" style="98" customWidth="1"/>
    <col min="3" max="3" width="16.4083333333333" style="98" customWidth="1"/>
    <col min="4" max="4" width="41.0333333333333" style="98" customWidth="1"/>
    <col min="5" max="5" width="16.4083333333333" style="98" customWidth="1"/>
    <col min="6" max="6" width="1.53333333333333" style="98" customWidth="1"/>
    <col min="7" max="10" width="9.76666666666667" style="98" customWidth="1"/>
    <col min="11" max="16384" width="10" style="98"/>
  </cols>
  <sheetData>
    <row r="1" s="98" customFormat="1" ht="14.2" customHeight="1" spans="1:6">
      <c r="A1" s="145"/>
      <c r="B1" s="99"/>
      <c r="C1" s="100"/>
      <c r="D1" s="146"/>
      <c r="E1" s="99" t="s">
        <v>2</v>
      </c>
      <c r="F1" s="148" t="s">
        <v>3</v>
      </c>
    </row>
    <row r="2" s="98" customFormat="1" ht="19.9" customHeight="1" spans="1:6">
      <c r="A2" s="146"/>
      <c r="B2" s="149" t="s">
        <v>4</v>
      </c>
      <c r="C2" s="149"/>
      <c r="D2" s="149"/>
      <c r="E2" s="149"/>
      <c r="F2" s="148"/>
    </row>
    <row r="3" s="98" customFormat="1" ht="17.05" customHeight="1" spans="1:6">
      <c r="A3" s="150"/>
      <c r="B3" s="106" t="s">
        <v>5</v>
      </c>
      <c r="C3" s="122"/>
      <c r="D3" s="122"/>
      <c r="E3" s="151" t="s">
        <v>6</v>
      </c>
      <c r="F3" s="152"/>
    </row>
    <row r="4" s="98" customFormat="1" ht="21.35" customHeight="1" spans="1:6">
      <c r="A4" s="153"/>
      <c r="B4" s="109" t="s">
        <v>7</v>
      </c>
      <c r="C4" s="109"/>
      <c r="D4" s="109" t="s">
        <v>8</v>
      </c>
      <c r="E4" s="109"/>
      <c r="F4" s="103"/>
    </row>
    <row r="5" s="98" customFormat="1" ht="21.35" customHeight="1" spans="1:6">
      <c r="A5" s="153"/>
      <c r="B5" s="109" t="s">
        <v>9</v>
      </c>
      <c r="C5" s="109" t="s">
        <v>10</v>
      </c>
      <c r="D5" s="109" t="s">
        <v>9</v>
      </c>
      <c r="E5" s="109" t="s">
        <v>10</v>
      </c>
      <c r="F5" s="103"/>
    </row>
    <row r="6" s="98" customFormat="1" ht="19.9" customHeight="1" spans="1:6">
      <c r="A6" s="108"/>
      <c r="B6" s="115" t="s">
        <v>11</v>
      </c>
      <c r="C6" s="114">
        <v>7830794.1</v>
      </c>
      <c r="D6" s="115" t="s">
        <v>12</v>
      </c>
      <c r="E6" s="114"/>
      <c r="F6" s="125"/>
    </row>
    <row r="7" s="98" customFormat="1" ht="19.9" customHeight="1" spans="1:6">
      <c r="A7" s="108"/>
      <c r="B7" s="115" t="s">
        <v>13</v>
      </c>
      <c r="C7" s="114"/>
      <c r="D7" s="115" t="s">
        <v>14</v>
      </c>
      <c r="E7" s="114"/>
      <c r="F7" s="125"/>
    </row>
    <row r="8" s="98" customFormat="1" ht="19.9" customHeight="1" spans="1:6">
      <c r="A8" s="108"/>
      <c r="B8" s="115" t="s">
        <v>15</v>
      </c>
      <c r="C8" s="114"/>
      <c r="D8" s="115" t="s">
        <v>16</v>
      </c>
      <c r="E8" s="114"/>
      <c r="F8" s="125"/>
    </row>
    <row r="9" s="98" customFormat="1" ht="19.9" customHeight="1" spans="1:6">
      <c r="A9" s="108"/>
      <c r="B9" s="115" t="s">
        <v>17</v>
      </c>
      <c r="C9" s="114"/>
      <c r="D9" s="115" t="s">
        <v>18</v>
      </c>
      <c r="E9" s="114"/>
      <c r="F9" s="125"/>
    </row>
    <row r="10" s="98" customFormat="1" ht="19.9" customHeight="1" spans="1:6">
      <c r="A10" s="108"/>
      <c r="B10" s="115" t="s">
        <v>19</v>
      </c>
      <c r="C10" s="114"/>
      <c r="D10" s="115" t="s">
        <v>20</v>
      </c>
      <c r="E10" s="114"/>
      <c r="F10" s="125"/>
    </row>
    <row r="11" s="98" customFormat="1" ht="19.9" customHeight="1" spans="1:6">
      <c r="A11" s="108"/>
      <c r="B11" s="115" t="s">
        <v>21</v>
      </c>
      <c r="C11" s="114"/>
      <c r="D11" s="115" t="s">
        <v>22</v>
      </c>
      <c r="E11" s="114"/>
      <c r="F11" s="125"/>
    </row>
    <row r="12" s="98" customFormat="1" ht="19.9" customHeight="1" spans="1:6">
      <c r="A12" s="108"/>
      <c r="B12" s="115" t="s">
        <v>23</v>
      </c>
      <c r="C12" s="114"/>
      <c r="D12" s="115" t="s">
        <v>24</v>
      </c>
      <c r="E12" s="114">
        <v>6240061.39</v>
      </c>
      <c r="F12" s="125"/>
    </row>
    <row r="13" s="98" customFormat="1" ht="19.9" customHeight="1" spans="1:6">
      <c r="A13" s="108"/>
      <c r="B13" s="115" t="s">
        <v>23</v>
      </c>
      <c r="C13" s="114"/>
      <c r="D13" s="115" t="s">
        <v>25</v>
      </c>
      <c r="E13" s="114">
        <v>810776.41</v>
      </c>
      <c r="F13" s="125"/>
    </row>
    <row r="14" s="98" customFormat="1" ht="19.9" customHeight="1" spans="1:6">
      <c r="A14" s="108"/>
      <c r="B14" s="115" t="s">
        <v>23</v>
      </c>
      <c r="C14" s="114"/>
      <c r="D14" s="115" t="s">
        <v>26</v>
      </c>
      <c r="E14" s="114"/>
      <c r="F14" s="125"/>
    </row>
    <row r="15" s="98" customFormat="1" ht="19.9" customHeight="1" spans="1:6">
      <c r="A15" s="108"/>
      <c r="B15" s="115" t="s">
        <v>23</v>
      </c>
      <c r="C15" s="114"/>
      <c r="D15" s="115" t="s">
        <v>27</v>
      </c>
      <c r="E15" s="114">
        <v>341639.32</v>
      </c>
      <c r="F15" s="125"/>
    </row>
    <row r="16" s="98" customFormat="1" ht="19.9" customHeight="1" spans="1:6">
      <c r="A16" s="108"/>
      <c r="B16" s="115" t="s">
        <v>23</v>
      </c>
      <c r="C16" s="114"/>
      <c r="D16" s="115" t="s">
        <v>28</v>
      </c>
      <c r="E16" s="114"/>
      <c r="F16" s="125"/>
    </row>
    <row r="17" s="98" customFormat="1" ht="19.9" customHeight="1" spans="1:6">
      <c r="A17" s="108"/>
      <c r="B17" s="115" t="s">
        <v>23</v>
      </c>
      <c r="C17" s="114"/>
      <c r="D17" s="115" t="s">
        <v>29</v>
      </c>
      <c r="E17" s="114"/>
      <c r="F17" s="125"/>
    </row>
    <row r="18" s="98" customFormat="1" ht="19.9" customHeight="1" spans="1:6">
      <c r="A18" s="108"/>
      <c r="B18" s="115" t="s">
        <v>23</v>
      </c>
      <c r="C18" s="114"/>
      <c r="D18" s="115" t="s">
        <v>30</v>
      </c>
      <c r="E18" s="114"/>
      <c r="F18" s="125"/>
    </row>
    <row r="19" s="98" customFormat="1" ht="19.9" customHeight="1" spans="1:6">
      <c r="A19" s="108"/>
      <c r="B19" s="115" t="s">
        <v>23</v>
      </c>
      <c r="C19" s="114"/>
      <c r="D19" s="115" t="s">
        <v>31</v>
      </c>
      <c r="E19" s="114"/>
      <c r="F19" s="125"/>
    </row>
    <row r="20" s="98" customFormat="1" ht="19.9" customHeight="1" spans="1:6">
      <c r="A20" s="108"/>
      <c r="B20" s="115" t="s">
        <v>23</v>
      </c>
      <c r="C20" s="114"/>
      <c r="D20" s="115" t="s">
        <v>32</v>
      </c>
      <c r="E20" s="114"/>
      <c r="F20" s="125"/>
    </row>
    <row r="21" s="98" customFormat="1" ht="19.9" customHeight="1" spans="1:6">
      <c r="A21" s="108"/>
      <c r="B21" s="115" t="s">
        <v>23</v>
      </c>
      <c r="C21" s="114"/>
      <c r="D21" s="115" t="s">
        <v>33</v>
      </c>
      <c r="E21" s="114"/>
      <c r="F21" s="125"/>
    </row>
    <row r="22" s="98" customFormat="1" ht="19.9" customHeight="1" spans="1:6">
      <c r="A22" s="108"/>
      <c r="B22" s="115" t="s">
        <v>23</v>
      </c>
      <c r="C22" s="114"/>
      <c r="D22" s="115" t="s">
        <v>34</v>
      </c>
      <c r="E22" s="114"/>
      <c r="F22" s="125"/>
    </row>
    <row r="23" s="98" customFormat="1" ht="19.9" customHeight="1" spans="1:6">
      <c r="A23" s="108"/>
      <c r="B23" s="115" t="s">
        <v>23</v>
      </c>
      <c r="C23" s="114"/>
      <c r="D23" s="115" t="s">
        <v>35</v>
      </c>
      <c r="E23" s="114"/>
      <c r="F23" s="125"/>
    </row>
    <row r="24" s="98" customFormat="1" ht="19.9" customHeight="1" spans="1:6">
      <c r="A24" s="108"/>
      <c r="B24" s="115" t="s">
        <v>23</v>
      </c>
      <c r="C24" s="114"/>
      <c r="D24" s="115" t="s">
        <v>36</v>
      </c>
      <c r="E24" s="114"/>
      <c r="F24" s="125"/>
    </row>
    <row r="25" s="98" customFormat="1" ht="19.9" customHeight="1" spans="1:6">
      <c r="A25" s="108"/>
      <c r="B25" s="115" t="s">
        <v>23</v>
      </c>
      <c r="C25" s="114"/>
      <c r="D25" s="115" t="s">
        <v>37</v>
      </c>
      <c r="E25" s="114">
        <v>438316.98</v>
      </c>
      <c r="F25" s="125"/>
    </row>
    <row r="26" s="98" customFormat="1" ht="19.9" customHeight="1" spans="1:6">
      <c r="A26" s="108"/>
      <c r="B26" s="115" t="s">
        <v>23</v>
      </c>
      <c r="C26" s="114"/>
      <c r="D26" s="115" t="s">
        <v>38</v>
      </c>
      <c r="E26" s="114"/>
      <c r="F26" s="125"/>
    </row>
    <row r="27" s="98" customFormat="1" ht="19.9" customHeight="1" spans="1:6">
      <c r="A27" s="108"/>
      <c r="B27" s="115" t="s">
        <v>23</v>
      </c>
      <c r="C27" s="114"/>
      <c r="D27" s="115" t="s">
        <v>39</v>
      </c>
      <c r="E27" s="114"/>
      <c r="F27" s="125"/>
    </row>
    <row r="28" s="98" customFormat="1" ht="19.9" customHeight="1" spans="1:6">
      <c r="A28" s="108"/>
      <c r="B28" s="115" t="s">
        <v>23</v>
      </c>
      <c r="C28" s="114"/>
      <c r="D28" s="115" t="s">
        <v>40</v>
      </c>
      <c r="E28" s="114"/>
      <c r="F28" s="125"/>
    </row>
    <row r="29" s="98" customFormat="1" ht="19.9" customHeight="1" spans="1:6">
      <c r="A29" s="108"/>
      <c r="B29" s="115" t="s">
        <v>23</v>
      </c>
      <c r="C29" s="114"/>
      <c r="D29" s="115" t="s">
        <v>41</v>
      </c>
      <c r="E29" s="114"/>
      <c r="F29" s="125"/>
    </row>
    <row r="30" s="98" customFormat="1" ht="19.9" customHeight="1" spans="1:6">
      <c r="A30" s="108"/>
      <c r="B30" s="115" t="s">
        <v>23</v>
      </c>
      <c r="C30" s="114"/>
      <c r="D30" s="115" t="s">
        <v>42</v>
      </c>
      <c r="E30" s="114"/>
      <c r="F30" s="125"/>
    </row>
    <row r="31" s="98" customFormat="1" ht="19.9" customHeight="1" spans="1:6">
      <c r="A31" s="108"/>
      <c r="B31" s="115" t="s">
        <v>23</v>
      </c>
      <c r="C31" s="114"/>
      <c r="D31" s="115" t="s">
        <v>43</v>
      </c>
      <c r="E31" s="114"/>
      <c r="F31" s="125"/>
    </row>
    <row r="32" s="98" customFormat="1" ht="19.9" customHeight="1" spans="1:6">
      <c r="A32" s="108"/>
      <c r="B32" s="115" t="s">
        <v>23</v>
      </c>
      <c r="C32" s="114"/>
      <c r="D32" s="115" t="s">
        <v>44</v>
      </c>
      <c r="E32" s="114"/>
      <c r="F32" s="125"/>
    </row>
    <row r="33" s="98" customFormat="1" ht="19.9" customHeight="1" spans="1:6">
      <c r="A33" s="108"/>
      <c r="B33" s="115" t="s">
        <v>23</v>
      </c>
      <c r="C33" s="114"/>
      <c r="D33" s="115" t="s">
        <v>45</v>
      </c>
      <c r="E33" s="114"/>
      <c r="F33" s="125"/>
    </row>
    <row r="34" s="98" customFormat="1" ht="19.9" customHeight="1" spans="1:6">
      <c r="A34" s="108"/>
      <c r="B34" s="115" t="s">
        <v>23</v>
      </c>
      <c r="C34" s="114"/>
      <c r="D34" s="115" t="s">
        <v>46</v>
      </c>
      <c r="E34" s="114"/>
      <c r="F34" s="125"/>
    </row>
    <row r="35" s="98" customFormat="1" ht="19.9" customHeight="1" spans="1:6">
      <c r="A35" s="108"/>
      <c r="B35" s="115" t="s">
        <v>23</v>
      </c>
      <c r="C35" s="114"/>
      <c r="D35" s="115" t="s">
        <v>47</v>
      </c>
      <c r="E35" s="114"/>
      <c r="F35" s="125"/>
    </row>
    <row r="36" s="98" customFormat="1" ht="19.9" customHeight="1" spans="1:6">
      <c r="A36" s="126"/>
      <c r="B36" s="123" t="s">
        <v>48</v>
      </c>
      <c r="C36" s="111">
        <v>7830794.1</v>
      </c>
      <c r="D36" s="123" t="s">
        <v>49</v>
      </c>
      <c r="E36" s="111">
        <v>7830794.1</v>
      </c>
      <c r="F36" s="127"/>
    </row>
    <row r="37" s="98" customFormat="1" ht="19.9" customHeight="1" spans="1:6">
      <c r="A37" s="108"/>
      <c r="B37" s="113" t="s">
        <v>50</v>
      </c>
      <c r="C37" s="114"/>
      <c r="D37" s="113" t="s">
        <v>51</v>
      </c>
      <c r="E37" s="114"/>
      <c r="F37" s="158"/>
    </row>
    <row r="38" s="98" customFormat="1" ht="19.9" customHeight="1" spans="1:6">
      <c r="A38" s="159"/>
      <c r="B38" s="113" t="s">
        <v>52</v>
      </c>
      <c r="C38" s="114"/>
      <c r="D38" s="113" t="s">
        <v>53</v>
      </c>
      <c r="E38" s="114"/>
      <c r="F38" s="158"/>
    </row>
    <row r="39" s="98" customFormat="1" ht="19.9" customHeight="1" spans="1:6">
      <c r="A39" s="159"/>
      <c r="B39" s="160"/>
      <c r="C39" s="160"/>
      <c r="D39" s="113" t="s">
        <v>54</v>
      </c>
      <c r="E39" s="114"/>
      <c r="F39" s="158"/>
    </row>
    <row r="40" s="98" customFormat="1" ht="19.9" customHeight="1" spans="1:6">
      <c r="A40" s="161"/>
      <c r="B40" s="109" t="s">
        <v>55</v>
      </c>
      <c r="C40" s="111">
        <v>7830794.1</v>
      </c>
      <c r="D40" s="109" t="s">
        <v>56</v>
      </c>
      <c r="E40" s="111">
        <v>7830794.1</v>
      </c>
      <c r="F40" s="162"/>
    </row>
    <row r="41" s="98" customFormat="1" ht="8.5" customHeight="1" spans="1:6">
      <c r="A41" s="154"/>
      <c r="B41" s="154"/>
      <c r="C41" s="163"/>
      <c r="D41" s="163"/>
      <c r="E41" s="154"/>
      <c r="F41" s="16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3.5"/>
  <cols>
    <col min="1" max="1" width="1.53333333333333" style="80" customWidth="1"/>
    <col min="2" max="2" width="16.825" style="80" customWidth="1"/>
    <col min="3" max="3" width="31.7833333333333" style="80" customWidth="1"/>
    <col min="4" max="4" width="14.75" style="80" customWidth="1"/>
    <col min="5" max="5" width="13" style="80" customWidth="1"/>
    <col min="6" max="6" width="16.875" style="80" customWidth="1"/>
    <col min="7" max="14" width="13" style="80" customWidth="1"/>
    <col min="15" max="15" width="1.53333333333333" style="80" customWidth="1"/>
    <col min="16" max="16" width="9.76666666666667" style="80" customWidth="1"/>
    <col min="17" max="16384" width="10" style="80"/>
  </cols>
  <sheetData>
    <row r="1" ht="25" customHeight="1" spans="1:15">
      <c r="A1" s="81"/>
      <c r="B1" s="2"/>
      <c r="C1" s="82"/>
      <c r="D1" s="155"/>
      <c r="E1" s="155"/>
      <c r="F1" s="155"/>
      <c r="G1" s="82"/>
      <c r="H1" s="82"/>
      <c r="I1" s="82"/>
      <c r="L1" s="82"/>
      <c r="M1" s="82"/>
      <c r="N1" s="83" t="s">
        <v>57</v>
      </c>
      <c r="O1" s="84"/>
    </row>
    <row r="2" ht="22.8" customHeight="1" spans="1:15">
      <c r="A2" s="81"/>
      <c r="B2" s="85" t="s">
        <v>58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 t="s">
        <v>3</v>
      </c>
    </row>
    <row r="3" ht="19.55" customHeight="1" spans="1:15">
      <c r="A3" s="86"/>
      <c r="B3" s="87" t="s">
        <v>5</v>
      </c>
      <c r="C3" s="87"/>
      <c r="D3" s="86"/>
      <c r="E3" s="86"/>
      <c r="F3" s="136"/>
      <c r="G3" s="86"/>
      <c r="H3" s="136"/>
      <c r="I3" s="136"/>
      <c r="J3" s="136"/>
      <c r="K3" s="136"/>
      <c r="L3" s="136"/>
      <c r="M3" s="136"/>
      <c r="N3" s="88" t="s">
        <v>6</v>
      </c>
      <c r="O3" s="89"/>
    </row>
    <row r="4" ht="24.4" customHeight="1" spans="1:15">
      <c r="A4" s="90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92"/>
    </row>
    <row r="5" ht="24.4" customHeight="1" spans="1:15">
      <c r="A5" s="90"/>
      <c r="B5" s="77" t="s">
        <v>70</v>
      </c>
      <c r="C5" s="157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2"/>
    </row>
    <row r="6" ht="24.4" customHeight="1" spans="1:15">
      <c r="A6" s="90"/>
      <c r="B6" s="77"/>
      <c r="C6" s="15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2"/>
    </row>
    <row r="7" ht="27" customHeight="1" spans="1:15">
      <c r="A7" s="93"/>
      <c r="B7" s="65"/>
      <c r="C7" s="65" t="s">
        <v>72</v>
      </c>
      <c r="D7" s="156">
        <v>7830794.1</v>
      </c>
      <c r="E7" s="156"/>
      <c r="F7" s="156">
        <v>7830794.1</v>
      </c>
      <c r="G7" s="70"/>
      <c r="H7" s="70"/>
      <c r="I7" s="70"/>
      <c r="J7" s="70"/>
      <c r="K7" s="70"/>
      <c r="L7" s="70"/>
      <c r="M7" s="70"/>
      <c r="N7" s="70"/>
      <c r="O7" s="94"/>
    </row>
    <row r="8" ht="27" customHeight="1" spans="1:15">
      <c r="A8" s="93"/>
      <c r="B8" s="78">
        <v>205004</v>
      </c>
      <c r="C8" s="78" t="s">
        <v>0</v>
      </c>
      <c r="D8" s="128">
        <v>7830794.1</v>
      </c>
      <c r="E8" s="128"/>
      <c r="F8" s="128">
        <v>7830794.1</v>
      </c>
      <c r="G8" s="70"/>
      <c r="H8" s="70"/>
      <c r="I8" s="70"/>
      <c r="J8" s="70"/>
      <c r="K8" s="70"/>
      <c r="L8" s="70"/>
      <c r="M8" s="70"/>
      <c r="N8" s="70"/>
      <c r="O8" s="94"/>
    </row>
    <row r="9" ht="29" customHeight="1" spans="1:15">
      <c r="A9" s="93"/>
      <c r="B9" s="65"/>
      <c r="C9" s="65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4"/>
    </row>
    <row r="10" ht="27" customHeight="1" spans="1:15">
      <c r="A10" s="93"/>
      <c r="B10" s="65"/>
      <c r="C10" s="65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4"/>
    </row>
    <row r="11" ht="27" customHeight="1" spans="1:15">
      <c r="A11" s="93"/>
      <c r="B11" s="65"/>
      <c r="C11" s="65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4"/>
    </row>
    <row r="12" ht="27" customHeight="1" spans="1:15">
      <c r="A12" s="93"/>
      <c r="B12" s="65"/>
      <c r="C12" s="65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94"/>
    </row>
    <row r="13" ht="27" customHeight="1" spans="1:15">
      <c r="A13" s="93"/>
      <c r="B13" s="65"/>
      <c r="C13" s="65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94"/>
    </row>
    <row r="14" ht="27" customHeight="1" spans="1:15">
      <c r="A14" s="93"/>
      <c r="B14" s="65"/>
      <c r="C14" s="65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94"/>
    </row>
    <row r="15" ht="27" customHeight="1" spans="1:15">
      <c r="A15" s="93"/>
      <c r="B15" s="65"/>
      <c r="C15" s="65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94"/>
    </row>
    <row r="16" ht="27" customHeight="1" spans="1:15">
      <c r="A16" s="93"/>
      <c r="B16" s="65"/>
      <c r="C16" s="65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94"/>
    </row>
    <row r="17" ht="27" customHeight="1" spans="1:15">
      <c r="A17" s="93"/>
      <c r="B17" s="65"/>
      <c r="C17" s="65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94"/>
    </row>
    <row r="18" ht="27" customHeight="1" spans="1:15">
      <c r="A18" s="93"/>
      <c r="B18" s="65"/>
      <c r="C18" s="65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94"/>
    </row>
    <row r="19" ht="27" customHeight="1" spans="1:15">
      <c r="A19" s="93"/>
      <c r="B19" s="65"/>
      <c r="C19" s="65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94"/>
    </row>
    <row r="20" ht="27" customHeight="1" spans="1:15">
      <c r="A20" s="93"/>
      <c r="B20" s="65"/>
      <c r="C20" s="65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94"/>
    </row>
    <row r="21" ht="27" customHeight="1" spans="1:15">
      <c r="A21" s="93"/>
      <c r="B21" s="65"/>
      <c r="C21" s="65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94"/>
    </row>
    <row r="22" ht="27" customHeight="1" spans="1:15">
      <c r="A22" s="93"/>
      <c r="B22" s="65"/>
      <c r="C22" s="65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94"/>
    </row>
    <row r="23" ht="27" customHeight="1" spans="1:15">
      <c r="A23" s="93"/>
      <c r="B23" s="65"/>
      <c r="C23" s="65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94"/>
    </row>
    <row r="24" ht="27" customHeight="1" spans="1:15">
      <c r="A24" s="93"/>
      <c r="B24" s="65"/>
      <c r="C24" s="65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94"/>
    </row>
    <row r="25" ht="27" customHeight="1" spans="1:15">
      <c r="A25" s="93"/>
      <c r="B25" s="65"/>
      <c r="C25" s="65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9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G9" sqref="G9:G14"/>
    </sheetView>
  </sheetViews>
  <sheetFormatPr defaultColWidth="10" defaultRowHeight="13.5"/>
  <cols>
    <col min="1" max="1" width="1.53333333333333" style="80" customWidth="1"/>
    <col min="2" max="4" width="6.15833333333333" style="80" customWidth="1"/>
    <col min="5" max="5" width="16.825" style="80" customWidth="1"/>
    <col min="6" max="6" width="41.025" style="80" customWidth="1"/>
    <col min="7" max="10" width="16.4166666666667" style="80" customWidth="1"/>
    <col min="11" max="11" width="22.9333333333333" style="80" customWidth="1"/>
    <col min="12" max="12" width="1.53333333333333" style="80" customWidth="1"/>
    <col min="13" max="14" width="9.76666666666667" style="80" customWidth="1"/>
    <col min="15" max="16384" width="10" style="80"/>
  </cols>
  <sheetData>
    <row r="1" ht="25" customHeight="1" spans="1:12">
      <c r="A1" s="81"/>
      <c r="B1" s="2"/>
      <c r="C1" s="2"/>
      <c r="D1" s="2"/>
      <c r="E1" s="82"/>
      <c r="F1" s="82"/>
      <c r="G1" s="155"/>
      <c r="H1" s="155"/>
      <c r="I1" s="155"/>
      <c r="J1" s="155"/>
      <c r="K1" s="83" t="s">
        <v>73</v>
      </c>
      <c r="L1" s="84"/>
    </row>
    <row r="2" ht="22.8" customHeight="1" spans="1:12">
      <c r="A2" s="81"/>
      <c r="B2" s="85" t="s">
        <v>74</v>
      </c>
      <c r="C2" s="85"/>
      <c r="D2" s="85"/>
      <c r="E2" s="85"/>
      <c r="F2" s="85"/>
      <c r="G2" s="85"/>
      <c r="H2" s="85"/>
      <c r="I2" s="85"/>
      <c r="J2" s="85"/>
      <c r="K2" s="85"/>
      <c r="L2" s="84" t="s">
        <v>3</v>
      </c>
    </row>
    <row r="3" ht="19.55" customHeight="1" spans="1:12">
      <c r="A3" s="86"/>
      <c r="B3" s="87" t="s">
        <v>5</v>
      </c>
      <c r="C3" s="87"/>
      <c r="D3" s="87"/>
      <c r="E3" s="87"/>
      <c r="F3" s="87"/>
      <c r="G3" s="86"/>
      <c r="H3" s="86"/>
      <c r="I3" s="136"/>
      <c r="J3" s="136"/>
      <c r="K3" s="88" t="s">
        <v>6</v>
      </c>
      <c r="L3" s="89"/>
    </row>
    <row r="4" ht="24.4" customHeight="1" spans="1:12">
      <c r="A4" s="84"/>
      <c r="B4" s="65" t="s">
        <v>9</v>
      </c>
      <c r="C4" s="65"/>
      <c r="D4" s="65"/>
      <c r="E4" s="65"/>
      <c r="F4" s="65"/>
      <c r="G4" s="65" t="s">
        <v>59</v>
      </c>
      <c r="H4" s="65" t="s">
        <v>75</v>
      </c>
      <c r="I4" s="65" t="s">
        <v>76</v>
      </c>
      <c r="J4" s="65" t="s">
        <v>77</v>
      </c>
      <c r="K4" s="65" t="s">
        <v>78</v>
      </c>
      <c r="L4" s="91"/>
    </row>
    <row r="5" ht="24.4" customHeight="1" spans="1:12">
      <c r="A5" s="90"/>
      <c r="B5" s="65" t="s">
        <v>79</v>
      </c>
      <c r="C5" s="65"/>
      <c r="D5" s="65"/>
      <c r="E5" s="65" t="s">
        <v>70</v>
      </c>
      <c r="F5" s="65" t="s">
        <v>71</v>
      </c>
      <c r="G5" s="65"/>
      <c r="H5" s="65"/>
      <c r="I5" s="65"/>
      <c r="J5" s="65"/>
      <c r="K5" s="65"/>
      <c r="L5" s="91"/>
    </row>
    <row r="6" ht="24.4" customHeight="1" spans="1:12">
      <c r="A6" s="90"/>
      <c r="B6" s="65" t="s">
        <v>80</v>
      </c>
      <c r="C6" s="65" t="s">
        <v>81</v>
      </c>
      <c r="D6" s="65" t="s">
        <v>82</v>
      </c>
      <c r="E6" s="65"/>
      <c r="F6" s="65"/>
      <c r="G6" s="65"/>
      <c r="H6" s="65"/>
      <c r="I6" s="65"/>
      <c r="J6" s="65"/>
      <c r="K6" s="65"/>
      <c r="L6" s="92"/>
    </row>
    <row r="7" ht="27" customHeight="1" spans="1:12">
      <c r="A7" s="93"/>
      <c r="B7" s="65"/>
      <c r="C7" s="65"/>
      <c r="D7" s="65"/>
      <c r="E7" s="65"/>
      <c r="F7" s="65" t="s">
        <v>72</v>
      </c>
      <c r="G7" s="156">
        <f>SUM(H7:K7)</f>
        <v>7830794.1</v>
      </c>
      <c r="H7" s="156">
        <f>SUM(H9:H14)</f>
        <v>6480794.1</v>
      </c>
      <c r="I7" s="156">
        <f>SUM(I9:I14)</f>
        <v>1350000</v>
      </c>
      <c r="J7" s="70"/>
      <c r="K7" s="70"/>
      <c r="L7" s="94"/>
    </row>
    <row r="8" ht="27" customHeight="1" spans="1:12">
      <c r="A8" s="93"/>
      <c r="B8" s="65"/>
      <c r="C8" s="65"/>
      <c r="D8" s="65"/>
      <c r="E8" s="65">
        <v>205004</v>
      </c>
      <c r="F8" s="65" t="s">
        <v>0</v>
      </c>
      <c r="G8" s="156">
        <f>SUM(H8:K8)</f>
        <v>7830794.1</v>
      </c>
      <c r="H8" s="156">
        <f>SUM(H9:H14)</f>
        <v>6480794.1</v>
      </c>
      <c r="I8" s="156">
        <f>SUM(I9:I14)</f>
        <v>1350000</v>
      </c>
      <c r="J8" s="70"/>
      <c r="K8" s="70"/>
      <c r="L8" s="94"/>
    </row>
    <row r="9" ht="27" customHeight="1" spans="1:12">
      <c r="A9" s="93"/>
      <c r="B9" s="65">
        <v>207</v>
      </c>
      <c r="C9" s="169" t="s">
        <v>83</v>
      </c>
      <c r="D9" s="169" t="s">
        <v>84</v>
      </c>
      <c r="E9" s="78">
        <v>205004</v>
      </c>
      <c r="F9" s="78" t="s">
        <v>85</v>
      </c>
      <c r="G9" s="128">
        <f t="shared" ref="G9:G14" si="0">SUM(H9:K9)</f>
        <v>6240061.39</v>
      </c>
      <c r="H9" s="128">
        <v>4890061.39</v>
      </c>
      <c r="I9" s="128">
        <v>1350000</v>
      </c>
      <c r="J9" s="70"/>
      <c r="K9" s="70"/>
      <c r="L9" s="94"/>
    </row>
    <row r="10" ht="27" customHeight="1" spans="1:12">
      <c r="A10" s="93"/>
      <c r="B10" s="65" t="s">
        <v>86</v>
      </c>
      <c r="C10" s="65" t="s">
        <v>84</v>
      </c>
      <c r="D10" s="65" t="s">
        <v>83</v>
      </c>
      <c r="E10" s="78">
        <v>205004</v>
      </c>
      <c r="F10" s="78" t="s">
        <v>87</v>
      </c>
      <c r="G10" s="128">
        <f t="shared" si="0"/>
        <v>238721.5</v>
      </c>
      <c r="H10" s="128">
        <v>238721.5</v>
      </c>
      <c r="I10" s="128"/>
      <c r="J10" s="70"/>
      <c r="K10" s="70"/>
      <c r="L10" s="94"/>
    </row>
    <row r="11" ht="27" customHeight="1" spans="1:12">
      <c r="A11" s="93"/>
      <c r="B11" s="65" t="s">
        <v>86</v>
      </c>
      <c r="C11" s="65" t="s">
        <v>84</v>
      </c>
      <c r="D11" s="65" t="s">
        <v>84</v>
      </c>
      <c r="E11" s="78">
        <v>205004</v>
      </c>
      <c r="F11" s="129" t="s">
        <v>88</v>
      </c>
      <c r="G11" s="128">
        <f t="shared" si="0"/>
        <v>572054.91</v>
      </c>
      <c r="H11" s="128">
        <v>572054.91</v>
      </c>
      <c r="I11" s="128"/>
      <c r="J11" s="70"/>
      <c r="K11" s="70"/>
      <c r="L11" s="94"/>
    </row>
    <row r="12" ht="27" customHeight="1" spans="1:12">
      <c r="A12" s="93"/>
      <c r="B12" s="65" t="s">
        <v>89</v>
      </c>
      <c r="C12" s="65" t="s">
        <v>90</v>
      </c>
      <c r="D12" s="65" t="s">
        <v>83</v>
      </c>
      <c r="E12" s="78">
        <v>205004</v>
      </c>
      <c r="F12" s="129" t="s">
        <v>91</v>
      </c>
      <c r="G12" s="128">
        <f t="shared" si="0"/>
        <v>275301.43</v>
      </c>
      <c r="H12" s="128">
        <v>275301.43</v>
      </c>
      <c r="I12" s="128"/>
      <c r="J12" s="70"/>
      <c r="K12" s="70"/>
      <c r="L12" s="94"/>
    </row>
    <row r="13" ht="27" customHeight="1" spans="1:12">
      <c r="A13" s="93"/>
      <c r="B13" s="65" t="s">
        <v>89</v>
      </c>
      <c r="C13" s="65" t="s">
        <v>90</v>
      </c>
      <c r="D13" s="65" t="s">
        <v>92</v>
      </c>
      <c r="E13" s="78">
        <v>205004</v>
      </c>
      <c r="F13" s="129" t="s">
        <v>93</v>
      </c>
      <c r="G13" s="128">
        <f t="shared" si="0"/>
        <v>66337.89</v>
      </c>
      <c r="H13" s="128">
        <v>66337.89</v>
      </c>
      <c r="I13" s="128"/>
      <c r="J13" s="70"/>
      <c r="K13" s="70"/>
      <c r="L13" s="94"/>
    </row>
    <row r="14" ht="27" customHeight="1" spans="1:12">
      <c r="A14" s="93"/>
      <c r="B14" s="65" t="s">
        <v>94</v>
      </c>
      <c r="C14" s="65" t="s">
        <v>83</v>
      </c>
      <c r="D14" s="65" t="s">
        <v>95</v>
      </c>
      <c r="E14" s="78">
        <v>205004</v>
      </c>
      <c r="F14" s="129" t="s">
        <v>96</v>
      </c>
      <c r="G14" s="128">
        <f t="shared" si="0"/>
        <v>438316.98</v>
      </c>
      <c r="H14" s="128">
        <v>438316.98</v>
      </c>
      <c r="I14" s="128"/>
      <c r="J14" s="70"/>
      <c r="K14" s="70"/>
      <c r="L14" s="94"/>
    </row>
    <row r="15" ht="27" customHeight="1" spans="1:12">
      <c r="A15" s="93"/>
      <c r="B15" s="65"/>
      <c r="C15" s="65"/>
      <c r="D15" s="65"/>
      <c r="E15" s="65"/>
      <c r="F15" s="65"/>
      <c r="G15" s="70"/>
      <c r="H15" s="70"/>
      <c r="I15" s="70"/>
      <c r="J15" s="70"/>
      <c r="K15" s="70"/>
      <c r="L15" s="94"/>
    </row>
    <row r="16" ht="27" customHeight="1" spans="1:12">
      <c r="A16" s="93"/>
      <c r="B16" s="65"/>
      <c r="C16" s="65"/>
      <c r="D16" s="65"/>
      <c r="E16" s="65"/>
      <c r="F16" s="65"/>
      <c r="G16" s="70"/>
      <c r="H16" s="70"/>
      <c r="I16" s="70"/>
      <c r="J16" s="70"/>
      <c r="K16" s="70"/>
      <c r="L16" s="94"/>
    </row>
    <row r="17" ht="27" customHeight="1" spans="1:12">
      <c r="A17" s="93"/>
      <c r="B17" s="65"/>
      <c r="C17" s="65"/>
      <c r="D17" s="65"/>
      <c r="E17" s="65"/>
      <c r="F17" s="65"/>
      <c r="G17" s="70"/>
      <c r="H17" s="70"/>
      <c r="I17" s="70"/>
      <c r="J17" s="70"/>
      <c r="K17" s="70"/>
      <c r="L17" s="94"/>
    </row>
    <row r="18" ht="27" customHeight="1" spans="1:12">
      <c r="A18" s="93"/>
      <c r="B18" s="65"/>
      <c r="C18" s="65"/>
      <c r="D18" s="65"/>
      <c r="E18" s="65"/>
      <c r="F18" s="65"/>
      <c r="G18" s="70"/>
      <c r="H18" s="70"/>
      <c r="I18" s="70"/>
      <c r="J18" s="70"/>
      <c r="K18" s="70"/>
      <c r="L18" s="94"/>
    </row>
    <row r="19" ht="27" customHeight="1" spans="1:12">
      <c r="A19" s="93"/>
      <c r="B19" s="65"/>
      <c r="C19" s="65"/>
      <c r="D19" s="65"/>
      <c r="E19" s="65"/>
      <c r="F19" s="65"/>
      <c r="G19" s="70"/>
      <c r="H19" s="70"/>
      <c r="I19" s="70"/>
      <c r="J19" s="70"/>
      <c r="K19" s="70"/>
      <c r="L19" s="94"/>
    </row>
    <row r="20" ht="27" customHeight="1" spans="1:12">
      <c r="A20" s="93"/>
      <c r="B20" s="65"/>
      <c r="C20" s="65"/>
      <c r="D20" s="65"/>
      <c r="E20" s="65"/>
      <c r="F20" s="65"/>
      <c r="G20" s="70"/>
      <c r="H20" s="70"/>
      <c r="I20" s="70"/>
      <c r="J20" s="70"/>
      <c r="K20" s="70"/>
      <c r="L20" s="94"/>
    </row>
    <row r="21" ht="27" customHeight="1" spans="1:12">
      <c r="A21" s="90"/>
      <c r="B21" s="72"/>
      <c r="C21" s="72"/>
      <c r="D21" s="72"/>
      <c r="E21" s="72"/>
      <c r="F21" s="72" t="s">
        <v>23</v>
      </c>
      <c r="G21" s="73"/>
      <c r="H21" s="73"/>
      <c r="I21" s="73"/>
      <c r="J21" s="73"/>
      <c r="K21" s="73"/>
      <c r="L21" s="91"/>
    </row>
    <row r="22" ht="27" customHeight="1" spans="1:12">
      <c r="A22" s="90"/>
      <c r="B22" s="72"/>
      <c r="C22" s="72"/>
      <c r="D22" s="72"/>
      <c r="E22" s="72"/>
      <c r="F22" s="72" t="s">
        <v>23</v>
      </c>
      <c r="G22" s="73"/>
      <c r="H22" s="73"/>
      <c r="I22" s="73"/>
      <c r="J22" s="73"/>
      <c r="K22" s="73"/>
      <c r="L22" s="91"/>
    </row>
    <row r="23" ht="27" customHeight="1" spans="1:12">
      <c r="A23" s="90"/>
      <c r="B23" s="72"/>
      <c r="C23" s="72"/>
      <c r="D23" s="72"/>
      <c r="E23" s="72"/>
      <c r="F23" s="72"/>
      <c r="G23" s="73"/>
      <c r="H23" s="73"/>
      <c r="I23" s="73"/>
      <c r="J23" s="73"/>
      <c r="K23" s="73"/>
      <c r="L23" s="92"/>
    </row>
    <row r="24" ht="9.75" customHeight="1" spans="1:12">
      <c r="A24" s="95"/>
      <c r="B24" s="96"/>
      <c r="C24" s="96"/>
      <c r="D24" s="96"/>
      <c r="E24" s="96"/>
      <c r="F24" s="95"/>
      <c r="G24" s="95"/>
      <c r="H24" s="95"/>
      <c r="I24" s="95"/>
      <c r="J24" s="96"/>
      <c r="K24" s="96"/>
      <c r="L24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H17" sqref="H17"/>
    </sheetView>
  </sheetViews>
  <sheetFormatPr defaultColWidth="10" defaultRowHeight="13.5"/>
  <cols>
    <col min="1" max="1" width="1.53333333333333" style="98" customWidth="1"/>
    <col min="2" max="2" width="33.3416666666667" style="98" customWidth="1"/>
    <col min="3" max="3" width="16.4083333333333" style="98" customWidth="1"/>
    <col min="4" max="4" width="33.3416666666667" style="98" customWidth="1"/>
    <col min="5" max="7" width="16.4083333333333" style="98" customWidth="1"/>
    <col min="8" max="8" width="18.2916666666667" style="98" customWidth="1"/>
    <col min="9" max="9" width="1.53333333333333" style="98" customWidth="1"/>
    <col min="10" max="11" width="9.76666666666667" style="98" customWidth="1"/>
    <col min="12" max="16384" width="10" style="98"/>
  </cols>
  <sheetData>
    <row r="1" s="98" customFormat="1" ht="14.2" customHeight="1" spans="1:9">
      <c r="A1" s="145"/>
      <c r="B1" s="99"/>
      <c r="C1" s="146"/>
      <c r="D1" s="146"/>
      <c r="E1" s="100"/>
      <c r="F1" s="100"/>
      <c r="G1" s="100"/>
      <c r="H1" s="147" t="s">
        <v>97</v>
      </c>
      <c r="I1" s="148" t="s">
        <v>3</v>
      </c>
    </row>
    <row r="2" s="98" customFormat="1" ht="19.9" customHeight="1" spans="1:9">
      <c r="A2" s="146"/>
      <c r="B2" s="149" t="s">
        <v>98</v>
      </c>
      <c r="C2" s="149"/>
      <c r="D2" s="149"/>
      <c r="E2" s="149"/>
      <c r="F2" s="149"/>
      <c r="G2" s="149"/>
      <c r="H2" s="149"/>
      <c r="I2" s="148"/>
    </row>
    <row r="3" s="98" customFormat="1" ht="17.05" customHeight="1" spans="1:9">
      <c r="A3" s="150"/>
      <c r="B3" s="106" t="s">
        <v>5</v>
      </c>
      <c r="C3" s="106"/>
      <c r="D3" s="122"/>
      <c r="E3" s="122"/>
      <c r="F3" s="122"/>
      <c r="G3" s="122"/>
      <c r="H3" s="151" t="s">
        <v>6</v>
      </c>
      <c r="I3" s="152"/>
    </row>
    <row r="4" s="98" customFormat="1" ht="21.35" customHeight="1" spans="1:9">
      <c r="A4" s="153"/>
      <c r="B4" s="109" t="s">
        <v>7</v>
      </c>
      <c r="C4" s="109"/>
      <c r="D4" s="109" t="s">
        <v>8</v>
      </c>
      <c r="E4" s="109"/>
      <c r="F4" s="109"/>
      <c r="G4" s="109"/>
      <c r="H4" s="109"/>
      <c r="I4" s="103"/>
    </row>
    <row r="5" s="98" customFormat="1" ht="21.35" customHeight="1" spans="1:9">
      <c r="A5" s="153"/>
      <c r="B5" s="109" t="s">
        <v>9</v>
      </c>
      <c r="C5" s="109" t="s">
        <v>10</v>
      </c>
      <c r="D5" s="109" t="s">
        <v>9</v>
      </c>
      <c r="E5" s="109" t="s">
        <v>59</v>
      </c>
      <c r="F5" s="109" t="s">
        <v>99</v>
      </c>
      <c r="G5" s="109" t="s">
        <v>100</v>
      </c>
      <c r="H5" s="109" t="s">
        <v>101</v>
      </c>
      <c r="I5" s="103"/>
    </row>
    <row r="6" s="98" customFormat="1" ht="19.9" customHeight="1" spans="1:9">
      <c r="A6" s="108"/>
      <c r="B6" s="113" t="s">
        <v>102</v>
      </c>
      <c r="C6" s="114"/>
      <c r="D6" s="113" t="s">
        <v>103</v>
      </c>
      <c r="E6" s="114">
        <f>SUM(F6:H7)</f>
        <v>7830794.1</v>
      </c>
      <c r="F6" s="114">
        <f>SUM(F7:F34)</f>
        <v>7830794.1</v>
      </c>
      <c r="G6" s="114"/>
      <c r="H6" s="114"/>
      <c r="I6" s="125"/>
    </row>
    <row r="7" s="98" customFormat="1" ht="19.9" customHeight="1" spans="1:9">
      <c r="A7" s="108"/>
      <c r="B7" s="115" t="s">
        <v>104</v>
      </c>
      <c r="C7" s="114">
        <v>7830794.1</v>
      </c>
      <c r="D7" s="115" t="s">
        <v>105</v>
      </c>
      <c r="E7" s="114"/>
      <c r="F7" s="114"/>
      <c r="G7" s="114"/>
      <c r="H7" s="114"/>
      <c r="I7" s="125"/>
    </row>
    <row r="8" s="98" customFormat="1" ht="19.9" customHeight="1" spans="1:9">
      <c r="A8" s="108"/>
      <c r="B8" s="115" t="s">
        <v>106</v>
      </c>
      <c r="C8" s="114"/>
      <c r="D8" s="115" t="s">
        <v>107</v>
      </c>
      <c r="E8" s="114"/>
      <c r="F8" s="114"/>
      <c r="G8" s="114"/>
      <c r="H8" s="114"/>
      <c r="I8" s="125"/>
    </row>
    <row r="9" s="98" customFormat="1" ht="19.9" customHeight="1" spans="1:9">
      <c r="A9" s="108"/>
      <c r="B9" s="115" t="s">
        <v>108</v>
      </c>
      <c r="C9" s="114"/>
      <c r="D9" s="115" t="s">
        <v>109</v>
      </c>
      <c r="E9" s="114"/>
      <c r="F9" s="114"/>
      <c r="G9" s="114"/>
      <c r="H9" s="114"/>
      <c r="I9" s="125"/>
    </row>
    <row r="10" s="98" customFormat="1" ht="19.9" customHeight="1" spans="1:9">
      <c r="A10" s="108"/>
      <c r="B10" s="113" t="s">
        <v>110</v>
      </c>
      <c r="C10" s="114"/>
      <c r="D10" s="115" t="s">
        <v>111</v>
      </c>
      <c r="E10" s="114"/>
      <c r="F10" s="114"/>
      <c r="G10" s="114"/>
      <c r="H10" s="114"/>
      <c r="I10" s="125"/>
    </row>
    <row r="11" s="98" customFormat="1" ht="19.9" customHeight="1" spans="1:9">
      <c r="A11" s="108"/>
      <c r="B11" s="115" t="s">
        <v>104</v>
      </c>
      <c r="C11" s="114"/>
      <c r="D11" s="115" t="s">
        <v>112</v>
      </c>
      <c r="E11" s="114"/>
      <c r="F11" s="114"/>
      <c r="G11" s="114"/>
      <c r="H11" s="114"/>
      <c r="I11" s="125"/>
    </row>
    <row r="12" s="98" customFormat="1" ht="19.9" customHeight="1" spans="1:9">
      <c r="A12" s="108"/>
      <c r="B12" s="115" t="s">
        <v>106</v>
      </c>
      <c r="C12" s="114"/>
      <c r="D12" s="115" t="s">
        <v>113</v>
      </c>
      <c r="E12" s="114"/>
      <c r="F12" s="114"/>
      <c r="G12" s="114"/>
      <c r="H12" s="114"/>
      <c r="I12" s="125"/>
    </row>
    <row r="13" s="98" customFormat="1" ht="19.9" customHeight="1" spans="1:9">
      <c r="A13" s="108"/>
      <c r="B13" s="115" t="s">
        <v>108</v>
      </c>
      <c r="C13" s="114"/>
      <c r="D13" s="115" t="s">
        <v>114</v>
      </c>
      <c r="E13" s="114">
        <f>SUM(F13:H13)</f>
        <v>6240061.39</v>
      </c>
      <c r="F13" s="114">
        <v>6240061.39</v>
      </c>
      <c r="G13" s="114"/>
      <c r="H13" s="114"/>
      <c r="I13" s="125"/>
    </row>
    <row r="14" s="98" customFormat="1" ht="19.9" customHeight="1" spans="1:9">
      <c r="A14" s="108"/>
      <c r="B14" s="115" t="s">
        <v>115</v>
      </c>
      <c r="C14" s="114"/>
      <c r="D14" s="115" t="s">
        <v>116</v>
      </c>
      <c r="E14" s="114">
        <f>SUM(F14:H14)</f>
        <v>810776.41</v>
      </c>
      <c r="F14" s="114">
        <v>810776.41</v>
      </c>
      <c r="G14" s="114"/>
      <c r="H14" s="114"/>
      <c r="I14" s="125"/>
    </row>
    <row r="15" s="98" customFormat="1" ht="19.9" customHeight="1" spans="1:9">
      <c r="A15" s="108"/>
      <c r="B15" s="115" t="s">
        <v>115</v>
      </c>
      <c r="C15" s="114"/>
      <c r="D15" s="115" t="s">
        <v>117</v>
      </c>
      <c r="E15" s="114"/>
      <c r="F15" s="114"/>
      <c r="G15" s="114"/>
      <c r="H15" s="114"/>
      <c r="I15" s="125"/>
    </row>
    <row r="16" s="98" customFormat="1" ht="19.9" customHeight="1" spans="1:9">
      <c r="A16" s="108"/>
      <c r="B16" s="115" t="s">
        <v>115</v>
      </c>
      <c r="C16" s="114"/>
      <c r="D16" s="115" t="s">
        <v>118</v>
      </c>
      <c r="E16" s="114">
        <f>SUM(F16:H16)</f>
        <v>341639.32</v>
      </c>
      <c r="F16" s="114">
        <v>341639.32</v>
      </c>
      <c r="G16" s="114"/>
      <c r="H16" s="114"/>
      <c r="I16" s="125"/>
    </row>
    <row r="17" s="98" customFormat="1" ht="19.9" customHeight="1" spans="1:9">
      <c r="A17" s="108"/>
      <c r="B17" s="115" t="s">
        <v>115</v>
      </c>
      <c r="C17" s="114"/>
      <c r="D17" s="115" t="s">
        <v>119</v>
      </c>
      <c r="E17" s="114"/>
      <c r="F17" s="114"/>
      <c r="G17" s="114"/>
      <c r="H17" s="114"/>
      <c r="I17" s="125"/>
    </row>
    <row r="18" s="98" customFormat="1" ht="19.9" customHeight="1" spans="1:9">
      <c r="A18" s="108"/>
      <c r="B18" s="115" t="s">
        <v>115</v>
      </c>
      <c r="C18" s="114"/>
      <c r="D18" s="115" t="s">
        <v>120</v>
      </c>
      <c r="E18" s="114"/>
      <c r="F18" s="114"/>
      <c r="G18" s="114"/>
      <c r="H18" s="114"/>
      <c r="I18" s="125"/>
    </row>
    <row r="19" s="98" customFormat="1" ht="19.9" customHeight="1" spans="1:9">
      <c r="A19" s="108"/>
      <c r="B19" s="115" t="s">
        <v>115</v>
      </c>
      <c r="C19" s="114"/>
      <c r="D19" s="115" t="s">
        <v>121</v>
      </c>
      <c r="E19" s="114"/>
      <c r="F19" s="114"/>
      <c r="G19" s="114"/>
      <c r="H19" s="114"/>
      <c r="I19" s="125"/>
    </row>
    <row r="20" s="98" customFormat="1" ht="19.9" customHeight="1" spans="1:9">
      <c r="A20" s="108"/>
      <c r="B20" s="115" t="s">
        <v>115</v>
      </c>
      <c r="C20" s="114"/>
      <c r="D20" s="115" t="s">
        <v>122</v>
      </c>
      <c r="E20" s="114"/>
      <c r="F20" s="114"/>
      <c r="G20" s="114"/>
      <c r="H20" s="114"/>
      <c r="I20" s="125"/>
    </row>
    <row r="21" s="98" customFormat="1" ht="19.9" customHeight="1" spans="1:9">
      <c r="A21" s="108"/>
      <c r="B21" s="115" t="s">
        <v>115</v>
      </c>
      <c r="C21" s="114"/>
      <c r="D21" s="115" t="s">
        <v>123</v>
      </c>
      <c r="E21" s="114"/>
      <c r="F21" s="114"/>
      <c r="G21" s="114"/>
      <c r="H21" s="114"/>
      <c r="I21" s="125"/>
    </row>
    <row r="22" s="98" customFormat="1" ht="19.9" customHeight="1" spans="1:9">
      <c r="A22" s="108"/>
      <c r="B22" s="115" t="s">
        <v>115</v>
      </c>
      <c r="C22" s="114"/>
      <c r="D22" s="115" t="s">
        <v>124</v>
      </c>
      <c r="E22" s="114"/>
      <c r="F22" s="114"/>
      <c r="G22" s="114"/>
      <c r="H22" s="114"/>
      <c r="I22" s="125"/>
    </row>
    <row r="23" s="98" customFormat="1" ht="19.9" customHeight="1" spans="1:9">
      <c r="A23" s="108"/>
      <c r="B23" s="115" t="s">
        <v>115</v>
      </c>
      <c r="C23" s="114"/>
      <c r="D23" s="115" t="s">
        <v>125</v>
      </c>
      <c r="E23" s="114"/>
      <c r="F23" s="114"/>
      <c r="G23" s="114"/>
      <c r="H23" s="114"/>
      <c r="I23" s="125"/>
    </row>
    <row r="24" s="98" customFormat="1" ht="19.9" customHeight="1" spans="1:9">
      <c r="A24" s="108"/>
      <c r="B24" s="115" t="s">
        <v>115</v>
      </c>
      <c r="C24" s="114"/>
      <c r="D24" s="115" t="s">
        <v>126</v>
      </c>
      <c r="E24" s="114"/>
      <c r="F24" s="114"/>
      <c r="G24" s="114"/>
      <c r="H24" s="114"/>
      <c r="I24" s="125"/>
    </row>
    <row r="25" s="98" customFormat="1" ht="19.9" customHeight="1" spans="1:9">
      <c r="A25" s="108"/>
      <c r="B25" s="115" t="s">
        <v>115</v>
      </c>
      <c r="C25" s="114"/>
      <c r="D25" s="115" t="s">
        <v>127</v>
      </c>
      <c r="E25" s="114"/>
      <c r="F25" s="114"/>
      <c r="G25" s="114"/>
      <c r="H25" s="114"/>
      <c r="I25" s="125"/>
    </row>
    <row r="26" s="98" customFormat="1" ht="19.9" customHeight="1" spans="1:9">
      <c r="A26" s="108"/>
      <c r="B26" s="115" t="s">
        <v>115</v>
      </c>
      <c r="C26" s="114"/>
      <c r="D26" s="115" t="s">
        <v>128</v>
      </c>
      <c r="E26" s="114">
        <f>SUM(F26:H26)</f>
        <v>438316.98</v>
      </c>
      <c r="F26" s="114">
        <v>438316.98</v>
      </c>
      <c r="G26" s="114"/>
      <c r="H26" s="114"/>
      <c r="I26" s="125"/>
    </row>
    <row r="27" s="98" customFormat="1" ht="19.9" customHeight="1" spans="1:9">
      <c r="A27" s="108"/>
      <c r="B27" s="115" t="s">
        <v>115</v>
      </c>
      <c r="C27" s="114"/>
      <c r="D27" s="115" t="s">
        <v>129</v>
      </c>
      <c r="E27" s="114"/>
      <c r="F27" s="114"/>
      <c r="G27" s="114"/>
      <c r="H27" s="114"/>
      <c r="I27" s="125"/>
    </row>
    <row r="28" s="98" customFormat="1" ht="19.9" customHeight="1" spans="1:9">
      <c r="A28" s="108"/>
      <c r="B28" s="115" t="s">
        <v>115</v>
      </c>
      <c r="C28" s="114"/>
      <c r="D28" s="115" t="s">
        <v>130</v>
      </c>
      <c r="E28" s="114"/>
      <c r="F28" s="114"/>
      <c r="G28" s="114"/>
      <c r="H28" s="114"/>
      <c r="I28" s="125"/>
    </row>
    <row r="29" s="98" customFormat="1" ht="19.9" customHeight="1" spans="1:9">
      <c r="A29" s="108"/>
      <c r="B29" s="115" t="s">
        <v>115</v>
      </c>
      <c r="C29" s="114"/>
      <c r="D29" s="115" t="s">
        <v>131</v>
      </c>
      <c r="E29" s="114"/>
      <c r="F29" s="114"/>
      <c r="G29" s="114"/>
      <c r="H29" s="114"/>
      <c r="I29" s="125"/>
    </row>
    <row r="30" s="98" customFormat="1" ht="19.9" customHeight="1" spans="1:9">
      <c r="A30" s="108"/>
      <c r="B30" s="115" t="s">
        <v>115</v>
      </c>
      <c r="C30" s="114"/>
      <c r="D30" s="115" t="s">
        <v>132</v>
      </c>
      <c r="E30" s="114"/>
      <c r="F30" s="114"/>
      <c r="G30" s="114"/>
      <c r="H30" s="114"/>
      <c r="I30" s="125"/>
    </row>
    <row r="31" s="98" customFormat="1" ht="19.9" customHeight="1" spans="1:9">
      <c r="A31" s="108"/>
      <c r="B31" s="115" t="s">
        <v>115</v>
      </c>
      <c r="C31" s="114"/>
      <c r="D31" s="115" t="s">
        <v>133</v>
      </c>
      <c r="E31" s="114"/>
      <c r="F31" s="114"/>
      <c r="G31" s="114"/>
      <c r="H31" s="114"/>
      <c r="I31" s="125"/>
    </row>
    <row r="32" s="98" customFormat="1" ht="19.9" customHeight="1" spans="1:9">
      <c r="A32" s="108"/>
      <c r="B32" s="115" t="s">
        <v>115</v>
      </c>
      <c r="C32" s="114"/>
      <c r="D32" s="115" t="s">
        <v>134</v>
      </c>
      <c r="E32" s="114"/>
      <c r="F32" s="114"/>
      <c r="G32" s="114"/>
      <c r="H32" s="114"/>
      <c r="I32" s="125"/>
    </row>
    <row r="33" s="98" customFormat="1" ht="19.9" customHeight="1" spans="1:9">
      <c r="A33" s="108"/>
      <c r="B33" s="115" t="s">
        <v>115</v>
      </c>
      <c r="C33" s="114"/>
      <c r="D33" s="115" t="s">
        <v>135</v>
      </c>
      <c r="E33" s="114"/>
      <c r="F33" s="114"/>
      <c r="G33" s="114"/>
      <c r="H33" s="114"/>
      <c r="I33" s="125"/>
    </row>
    <row r="34" s="98" customFormat="1" ht="19.9" customHeight="1" spans="1:9">
      <c r="A34" s="108"/>
      <c r="B34" s="115" t="s">
        <v>115</v>
      </c>
      <c r="C34" s="114"/>
      <c r="D34" s="115" t="s">
        <v>136</v>
      </c>
      <c r="E34" s="114"/>
      <c r="F34" s="114"/>
      <c r="G34" s="114"/>
      <c r="H34" s="114"/>
      <c r="I34" s="125"/>
    </row>
    <row r="35" s="98" customFormat="1" ht="8.5" customHeight="1" spans="1:9">
      <c r="A35" s="154"/>
      <c r="B35" s="154"/>
      <c r="C35" s="154"/>
      <c r="D35" s="110"/>
      <c r="E35" s="154"/>
      <c r="F35" s="154"/>
      <c r="G35" s="154"/>
      <c r="H35" s="154"/>
      <c r="I35" s="11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9"/>
  <sheetViews>
    <sheetView workbookViewId="0">
      <pane ySplit="6" topLeftCell="A7" activePane="bottomLeft" state="frozen"/>
      <selection/>
      <selection pane="bottomLeft" activeCell="I19" sqref="I19"/>
    </sheetView>
  </sheetViews>
  <sheetFormatPr defaultColWidth="10" defaultRowHeight="13.5"/>
  <cols>
    <col min="1" max="1" width="1.53333333333333" style="80" customWidth="1"/>
    <col min="2" max="3" width="5.875" style="80" customWidth="1"/>
    <col min="4" max="4" width="11.625" style="80" customWidth="1"/>
    <col min="5" max="5" width="35.375" style="80" customWidth="1"/>
    <col min="6" max="10" width="15" style="80" customWidth="1"/>
    <col min="11" max="13" width="5.875" style="80" customWidth="1"/>
    <col min="14" max="16" width="7.25" style="80" customWidth="1"/>
    <col min="17" max="23" width="5.875" style="80" customWidth="1"/>
    <col min="24" max="26" width="7.25" style="80" customWidth="1"/>
    <col min="27" max="33" width="5.875" style="80" customWidth="1"/>
    <col min="34" max="39" width="7.25" style="80" customWidth="1"/>
    <col min="40" max="40" width="1.53333333333333" style="80" customWidth="1"/>
    <col min="41" max="42" width="9.76666666666667" style="80" customWidth="1"/>
    <col min="43" max="16384" width="10" style="80"/>
  </cols>
  <sheetData>
    <row r="1" ht="25" customHeight="1" spans="1:40">
      <c r="A1" s="130"/>
      <c r="B1" s="2"/>
      <c r="C1" s="2"/>
      <c r="D1" s="131"/>
      <c r="E1" s="131"/>
      <c r="F1" s="81"/>
      <c r="G1" s="81"/>
      <c r="H1" s="81"/>
      <c r="I1" s="131"/>
      <c r="J1" s="131"/>
      <c r="K1" s="8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2" t="s">
        <v>137</v>
      </c>
      <c r="AN1" s="133"/>
    </row>
    <row r="2" ht="22.8" customHeight="1" spans="1:40">
      <c r="A2" s="81"/>
      <c r="B2" s="85" t="s">
        <v>138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33"/>
    </row>
    <row r="3" ht="19.55" customHeight="1" spans="1:40">
      <c r="A3" s="86"/>
      <c r="B3" s="87" t="s">
        <v>5</v>
      </c>
      <c r="C3" s="87"/>
      <c r="D3" s="87"/>
      <c r="E3" s="87"/>
      <c r="F3" s="134"/>
      <c r="G3" s="86"/>
      <c r="H3" s="135"/>
      <c r="I3" s="134"/>
      <c r="J3" s="134"/>
      <c r="K3" s="136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5" t="s">
        <v>6</v>
      </c>
      <c r="AM3" s="135"/>
      <c r="AN3" s="137"/>
    </row>
    <row r="4" ht="24.4" customHeight="1" spans="1:40">
      <c r="A4" s="84"/>
      <c r="B4" s="77" t="s">
        <v>9</v>
      </c>
      <c r="C4" s="77"/>
      <c r="D4" s="77"/>
      <c r="E4" s="77"/>
      <c r="F4" s="77" t="s">
        <v>139</v>
      </c>
      <c r="G4" s="77" t="s">
        <v>140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141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142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38"/>
    </row>
    <row r="5" ht="24.4" customHeight="1" spans="1:40">
      <c r="A5" s="84"/>
      <c r="B5" s="77" t="s">
        <v>79</v>
      </c>
      <c r="C5" s="77"/>
      <c r="D5" s="77" t="s">
        <v>70</v>
      </c>
      <c r="E5" s="77" t="s">
        <v>71</v>
      </c>
      <c r="F5" s="77"/>
      <c r="G5" s="77" t="s">
        <v>59</v>
      </c>
      <c r="H5" s="77" t="s">
        <v>143</v>
      </c>
      <c r="I5" s="77"/>
      <c r="J5" s="77"/>
      <c r="K5" s="77" t="s">
        <v>144</v>
      </c>
      <c r="L5" s="77"/>
      <c r="M5" s="77"/>
      <c r="N5" s="77" t="s">
        <v>145</v>
      </c>
      <c r="O5" s="77"/>
      <c r="P5" s="77"/>
      <c r="Q5" s="77" t="s">
        <v>59</v>
      </c>
      <c r="R5" s="77" t="s">
        <v>143</v>
      </c>
      <c r="S5" s="77"/>
      <c r="T5" s="77"/>
      <c r="U5" s="77" t="s">
        <v>144</v>
      </c>
      <c r="V5" s="77"/>
      <c r="W5" s="77"/>
      <c r="X5" s="77" t="s">
        <v>145</v>
      </c>
      <c r="Y5" s="77"/>
      <c r="Z5" s="77"/>
      <c r="AA5" s="77" t="s">
        <v>59</v>
      </c>
      <c r="AB5" s="77" t="s">
        <v>143</v>
      </c>
      <c r="AC5" s="77"/>
      <c r="AD5" s="77"/>
      <c r="AE5" s="77" t="s">
        <v>144</v>
      </c>
      <c r="AF5" s="77"/>
      <c r="AG5" s="77"/>
      <c r="AH5" s="77" t="s">
        <v>145</v>
      </c>
      <c r="AI5" s="77"/>
      <c r="AJ5" s="77"/>
      <c r="AK5" s="77" t="s">
        <v>146</v>
      </c>
      <c r="AL5" s="77"/>
      <c r="AM5" s="77"/>
      <c r="AN5" s="138"/>
    </row>
    <row r="6" ht="39" customHeight="1" spans="1:40">
      <c r="A6" s="82"/>
      <c r="B6" s="77" t="s">
        <v>80</v>
      </c>
      <c r="C6" s="77" t="s">
        <v>81</v>
      </c>
      <c r="D6" s="77"/>
      <c r="E6" s="77"/>
      <c r="F6" s="77"/>
      <c r="G6" s="77"/>
      <c r="H6" s="77" t="s">
        <v>147</v>
      </c>
      <c r="I6" s="77" t="s">
        <v>75</v>
      </c>
      <c r="J6" s="77" t="s">
        <v>76</v>
      </c>
      <c r="K6" s="77" t="s">
        <v>147</v>
      </c>
      <c r="L6" s="77" t="s">
        <v>75</v>
      </c>
      <c r="M6" s="77" t="s">
        <v>76</v>
      </c>
      <c r="N6" s="77" t="s">
        <v>147</v>
      </c>
      <c r="O6" s="77" t="s">
        <v>148</v>
      </c>
      <c r="P6" s="77" t="s">
        <v>149</v>
      </c>
      <c r="Q6" s="77"/>
      <c r="R6" s="77" t="s">
        <v>147</v>
      </c>
      <c r="S6" s="77" t="s">
        <v>75</v>
      </c>
      <c r="T6" s="77" t="s">
        <v>76</v>
      </c>
      <c r="U6" s="77" t="s">
        <v>147</v>
      </c>
      <c r="V6" s="77" t="s">
        <v>75</v>
      </c>
      <c r="W6" s="77" t="s">
        <v>76</v>
      </c>
      <c r="X6" s="77" t="s">
        <v>147</v>
      </c>
      <c r="Y6" s="77" t="s">
        <v>148</v>
      </c>
      <c r="Z6" s="77" t="s">
        <v>149</v>
      </c>
      <c r="AA6" s="77"/>
      <c r="AB6" s="77" t="s">
        <v>147</v>
      </c>
      <c r="AC6" s="77" t="s">
        <v>75</v>
      </c>
      <c r="AD6" s="77" t="s">
        <v>76</v>
      </c>
      <c r="AE6" s="77" t="s">
        <v>147</v>
      </c>
      <c r="AF6" s="77" t="s">
        <v>75</v>
      </c>
      <c r="AG6" s="77" t="s">
        <v>76</v>
      </c>
      <c r="AH6" s="77" t="s">
        <v>147</v>
      </c>
      <c r="AI6" s="77" t="s">
        <v>148</v>
      </c>
      <c r="AJ6" s="77" t="s">
        <v>149</v>
      </c>
      <c r="AK6" s="77" t="s">
        <v>147</v>
      </c>
      <c r="AL6" s="77" t="s">
        <v>148</v>
      </c>
      <c r="AM6" s="77" t="s">
        <v>149</v>
      </c>
      <c r="AN6" s="138"/>
    </row>
    <row r="7" ht="22.8" customHeight="1" spans="1:40">
      <c r="A7" s="84"/>
      <c r="B7" s="65"/>
      <c r="C7" s="65"/>
      <c r="D7" s="65"/>
      <c r="E7" s="65" t="s">
        <v>72</v>
      </c>
      <c r="F7" s="70">
        <f>F8</f>
        <v>7830794.1</v>
      </c>
      <c r="G7" s="70">
        <f>G8</f>
        <v>7830794.1</v>
      </c>
      <c r="H7" s="70">
        <f>H8</f>
        <v>7830794.1</v>
      </c>
      <c r="I7" s="70">
        <f>I8</f>
        <v>6480794.1</v>
      </c>
      <c r="J7" s="70">
        <f>J8</f>
        <v>1350000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138"/>
    </row>
    <row r="8" ht="46" customHeight="1" spans="1:40">
      <c r="A8" s="84"/>
      <c r="B8" s="65"/>
      <c r="C8" s="65"/>
      <c r="D8" s="78">
        <v>205004</v>
      </c>
      <c r="E8" s="79" t="s">
        <v>0</v>
      </c>
      <c r="F8" s="70">
        <f>F9+F19+F34+F37</f>
        <v>7830794.1</v>
      </c>
      <c r="G8" s="70">
        <f>G9+G19+G34+G37</f>
        <v>7830794.1</v>
      </c>
      <c r="H8" s="70">
        <f>H9+H19+H34+H37</f>
        <v>7830794.1</v>
      </c>
      <c r="I8" s="70">
        <f>I9+I19+I34+I37</f>
        <v>6480794.1</v>
      </c>
      <c r="J8" s="70">
        <f>J9+J19+J34+J37</f>
        <v>1350000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38"/>
    </row>
    <row r="9" ht="22.8" customHeight="1" spans="1:40">
      <c r="A9" s="84"/>
      <c r="B9" s="65">
        <v>301</v>
      </c>
      <c r="C9" s="65"/>
      <c r="D9" s="65">
        <v>205004</v>
      </c>
      <c r="E9" s="139" t="s">
        <v>150</v>
      </c>
      <c r="F9" s="70">
        <f>G9</f>
        <v>5743277.16</v>
      </c>
      <c r="G9" s="70">
        <f>H9</f>
        <v>5743277.16</v>
      </c>
      <c r="H9" s="70">
        <f>SUM(I9:J9)</f>
        <v>5743277.16</v>
      </c>
      <c r="I9" s="70">
        <f>SUM(I10:I18)</f>
        <v>5743277.16</v>
      </c>
      <c r="J9" s="70">
        <f>SUM(J10:J18)</f>
        <v>0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138"/>
    </row>
    <row r="10" ht="22.8" customHeight="1" spans="1:40">
      <c r="A10" s="84"/>
      <c r="B10" s="140" t="s">
        <v>151</v>
      </c>
      <c r="C10" s="140" t="s">
        <v>95</v>
      </c>
      <c r="D10" s="65">
        <v>205004</v>
      </c>
      <c r="E10" s="141" t="s">
        <v>152</v>
      </c>
      <c r="F10" s="70">
        <f t="shared" ref="F10:F38" si="0">G10</f>
        <v>1402188</v>
      </c>
      <c r="G10" s="70">
        <f t="shared" ref="G10:G38" si="1">H10</f>
        <v>1402188</v>
      </c>
      <c r="H10" s="70">
        <f>SUM(I10:J10)</f>
        <v>1402188</v>
      </c>
      <c r="I10" s="70">
        <v>1402188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138"/>
    </row>
    <row r="11" ht="22.8" customHeight="1" spans="1:40">
      <c r="A11" s="84"/>
      <c r="B11" s="140" t="s">
        <v>151</v>
      </c>
      <c r="C11" s="140" t="s">
        <v>153</v>
      </c>
      <c r="D11" s="65" t="s">
        <v>154</v>
      </c>
      <c r="E11" s="142" t="s">
        <v>155</v>
      </c>
      <c r="F11" s="70">
        <f t="shared" si="0"/>
        <v>181333.2</v>
      </c>
      <c r="G11" s="70">
        <f t="shared" si="1"/>
        <v>181333.2</v>
      </c>
      <c r="H11" s="70">
        <f t="shared" ref="H11:H38" si="2">SUM(I11:J11)</f>
        <v>181333.2</v>
      </c>
      <c r="I11" s="70">
        <v>181333.2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138"/>
    </row>
    <row r="12" ht="22.8" customHeight="1" spans="1:40">
      <c r="A12" s="84"/>
      <c r="B12" s="140" t="s">
        <v>151</v>
      </c>
      <c r="C12" s="140" t="s">
        <v>156</v>
      </c>
      <c r="D12" s="65" t="s">
        <v>154</v>
      </c>
      <c r="E12" s="142" t="s">
        <v>157</v>
      </c>
      <c r="F12" s="70">
        <f t="shared" si="0"/>
        <v>1930268</v>
      </c>
      <c r="G12" s="70">
        <f t="shared" si="1"/>
        <v>1930268</v>
      </c>
      <c r="H12" s="70">
        <f t="shared" si="2"/>
        <v>1930268</v>
      </c>
      <c r="I12" s="70">
        <v>1930268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138"/>
    </row>
    <row r="13" ht="22.8" customHeight="1" spans="1:40">
      <c r="A13" s="84"/>
      <c r="B13" s="140" t="s">
        <v>151</v>
      </c>
      <c r="C13" s="140" t="s">
        <v>158</v>
      </c>
      <c r="D13" s="65" t="s">
        <v>154</v>
      </c>
      <c r="E13" s="142" t="s">
        <v>159</v>
      </c>
      <c r="F13" s="70">
        <f t="shared" si="0"/>
        <v>572054.91</v>
      </c>
      <c r="G13" s="70">
        <f t="shared" si="1"/>
        <v>572054.91</v>
      </c>
      <c r="H13" s="70">
        <f t="shared" si="2"/>
        <v>572054.91</v>
      </c>
      <c r="I13" s="70">
        <v>572054.91</v>
      </c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138"/>
    </row>
    <row r="14" ht="22.8" customHeight="1" spans="1:40">
      <c r="A14" s="84"/>
      <c r="B14" s="140" t="s">
        <v>151</v>
      </c>
      <c r="C14" s="140" t="s">
        <v>160</v>
      </c>
      <c r="D14" s="65" t="s">
        <v>154</v>
      </c>
      <c r="E14" s="142" t="s">
        <v>161</v>
      </c>
      <c r="F14" s="70">
        <f t="shared" si="0"/>
        <v>275301.43</v>
      </c>
      <c r="G14" s="70">
        <f t="shared" si="1"/>
        <v>275301.43</v>
      </c>
      <c r="H14" s="70">
        <f t="shared" si="2"/>
        <v>275301.43</v>
      </c>
      <c r="I14" s="70">
        <v>275301.43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138"/>
    </row>
    <row r="15" ht="22.8" customHeight="1" spans="1:40">
      <c r="A15" s="84"/>
      <c r="B15" s="140" t="s">
        <v>151</v>
      </c>
      <c r="C15" s="140" t="s">
        <v>162</v>
      </c>
      <c r="D15" s="65" t="s">
        <v>154</v>
      </c>
      <c r="E15" s="142" t="s">
        <v>163</v>
      </c>
      <c r="F15" s="70">
        <f t="shared" si="0"/>
        <v>66337.89</v>
      </c>
      <c r="G15" s="70">
        <f t="shared" si="1"/>
        <v>66337.89</v>
      </c>
      <c r="H15" s="70">
        <f t="shared" si="2"/>
        <v>66337.89</v>
      </c>
      <c r="I15" s="70">
        <v>66337.89</v>
      </c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138"/>
    </row>
    <row r="16" ht="22.8" customHeight="1" spans="1:40">
      <c r="A16" s="84"/>
      <c r="B16" s="140" t="s">
        <v>151</v>
      </c>
      <c r="C16" s="140" t="s">
        <v>164</v>
      </c>
      <c r="D16" s="65" t="s">
        <v>154</v>
      </c>
      <c r="E16" s="142" t="s">
        <v>165</v>
      </c>
      <c r="F16" s="70">
        <f t="shared" si="0"/>
        <v>28602.75</v>
      </c>
      <c r="G16" s="70">
        <f t="shared" si="1"/>
        <v>28602.75</v>
      </c>
      <c r="H16" s="70">
        <f t="shared" si="2"/>
        <v>28602.75</v>
      </c>
      <c r="I16" s="70">
        <v>28602.75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138"/>
    </row>
    <row r="17" ht="22.8" customHeight="1" spans="1:40">
      <c r="A17" s="84"/>
      <c r="B17" s="140" t="s">
        <v>151</v>
      </c>
      <c r="C17" s="140" t="s">
        <v>166</v>
      </c>
      <c r="D17" s="65" t="s">
        <v>154</v>
      </c>
      <c r="E17" s="142" t="s">
        <v>167</v>
      </c>
      <c r="F17" s="70">
        <f t="shared" si="0"/>
        <v>438316.98</v>
      </c>
      <c r="G17" s="70">
        <f t="shared" si="1"/>
        <v>438316.98</v>
      </c>
      <c r="H17" s="70">
        <f t="shared" si="2"/>
        <v>438316.98</v>
      </c>
      <c r="I17" s="70">
        <v>438316.98</v>
      </c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138"/>
    </row>
    <row r="18" ht="22.8" customHeight="1" spans="1:40">
      <c r="A18" s="84"/>
      <c r="B18" s="140" t="s">
        <v>151</v>
      </c>
      <c r="C18" s="140" t="s">
        <v>168</v>
      </c>
      <c r="D18" s="65" t="s">
        <v>154</v>
      </c>
      <c r="E18" s="142" t="s">
        <v>169</v>
      </c>
      <c r="F18" s="70">
        <f t="shared" si="0"/>
        <v>848874</v>
      </c>
      <c r="G18" s="70">
        <f t="shared" si="1"/>
        <v>848874</v>
      </c>
      <c r="H18" s="70">
        <f t="shared" si="2"/>
        <v>848874</v>
      </c>
      <c r="I18" s="70">
        <v>848874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138"/>
    </row>
    <row r="19" ht="22.8" customHeight="1" spans="1:40">
      <c r="A19" s="84"/>
      <c r="B19" s="65">
        <v>302</v>
      </c>
      <c r="C19" s="65"/>
      <c r="D19" s="65">
        <v>205004</v>
      </c>
      <c r="E19" s="139" t="s">
        <v>170</v>
      </c>
      <c r="F19" s="70">
        <f t="shared" si="0"/>
        <v>1840564.68</v>
      </c>
      <c r="G19" s="70">
        <f t="shared" si="1"/>
        <v>1840564.68</v>
      </c>
      <c r="H19" s="70">
        <f t="shared" si="2"/>
        <v>1840564.68</v>
      </c>
      <c r="I19" s="70">
        <f>SUM(I20:I33)</f>
        <v>490564.68</v>
      </c>
      <c r="J19" s="70">
        <f>SUM(J20:J33)</f>
        <v>1350000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138"/>
    </row>
    <row r="20" ht="22.8" customHeight="1" spans="1:40">
      <c r="A20" s="84"/>
      <c r="B20" s="140" t="s">
        <v>171</v>
      </c>
      <c r="C20" s="140" t="s">
        <v>95</v>
      </c>
      <c r="D20" s="65">
        <v>205004</v>
      </c>
      <c r="E20" s="141" t="s">
        <v>172</v>
      </c>
      <c r="F20" s="70">
        <f t="shared" si="0"/>
        <v>24370</v>
      </c>
      <c r="G20" s="70">
        <f t="shared" si="1"/>
        <v>24370</v>
      </c>
      <c r="H20" s="70">
        <f t="shared" si="2"/>
        <v>24370</v>
      </c>
      <c r="I20" s="70">
        <v>24370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138"/>
    </row>
    <row r="21" ht="22.8" customHeight="1" spans="1:40">
      <c r="A21" s="84"/>
      <c r="B21" s="140" t="s">
        <v>171</v>
      </c>
      <c r="C21" s="140" t="s">
        <v>173</v>
      </c>
      <c r="D21" s="65" t="s">
        <v>154</v>
      </c>
      <c r="E21" s="142" t="s">
        <v>174</v>
      </c>
      <c r="F21" s="70">
        <f t="shared" si="0"/>
        <v>80000</v>
      </c>
      <c r="G21" s="70">
        <f t="shared" si="1"/>
        <v>80000</v>
      </c>
      <c r="H21" s="70">
        <f t="shared" si="2"/>
        <v>80000</v>
      </c>
      <c r="I21" s="70">
        <v>10000</v>
      </c>
      <c r="J21" s="70">
        <v>70000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138"/>
    </row>
    <row r="22" ht="24" customHeight="1" spans="1:40">
      <c r="A22" s="84"/>
      <c r="B22" s="140" t="s">
        <v>171</v>
      </c>
      <c r="C22" s="140" t="s">
        <v>175</v>
      </c>
      <c r="D22" s="65" t="s">
        <v>154</v>
      </c>
      <c r="E22" s="142" t="s">
        <v>176</v>
      </c>
      <c r="F22" s="70">
        <f t="shared" si="0"/>
        <v>400000</v>
      </c>
      <c r="G22" s="70">
        <f t="shared" si="1"/>
        <v>400000</v>
      </c>
      <c r="H22" s="70">
        <f t="shared" si="2"/>
        <v>400000</v>
      </c>
      <c r="I22" s="70"/>
      <c r="J22" s="70">
        <v>400000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138"/>
    </row>
    <row r="23" ht="22.8" customHeight="1" spans="1:40">
      <c r="A23" s="84"/>
      <c r="B23" s="140" t="s">
        <v>171</v>
      </c>
      <c r="C23" s="140" t="s">
        <v>156</v>
      </c>
      <c r="D23" s="65" t="s">
        <v>154</v>
      </c>
      <c r="E23" s="142" t="s">
        <v>177</v>
      </c>
      <c r="F23" s="70">
        <f t="shared" si="0"/>
        <v>30000</v>
      </c>
      <c r="G23" s="70">
        <f t="shared" si="1"/>
        <v>30000</v>
      </c>
      <c r="H23" s="70">
        <f t="shared" si="2"/>
        <v>30000</v>
      </c>
      <c r="I23" s="70">
        <v>30000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138"/>
    </row>
    <row r="24" ht="22.8" customHeight="1" spans="1:40">
      <c r="A24" s="84"/>
      <c r="B24" s="140" t="s">
        <v>171</v>
      </c>
      <c r="C24" s="140" t="s">
        <v>162</v>
      </c>
      <c r="D24" s="65" t="s">
        <v>154</v>
      </c>
      <c r="E24" s="142" t="s">
        <v>178</v>
      </c>
      <c r="F24" s="70">
        <f t="shared" si="0"/>
        <v>150000</v>
      </c>
      <c r="G24" s="70">
        <f t="shared" si="1"/>
        <v>150000</v>
      </c>
      <c r="H24" s="70">
        <f t="shared" si="2"/>
        <v>150000</v>
      </c>
      <c r="I24" s="70">
        <v>150000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138"/>
    </row>
    <row r="25" ht="22.8" customHeight="1" spans="1:40">
      <c r="A25" s="84"/>
      <c r="B25" s="140" t="s">
        <v>171</v>
      </c>
      <c r="C25" s="140" t="s">
        <v>179</v>
      </c>
      <c r="D25" s="65">
        <v>205004</v>
      </c>
      <c r="E25" s="142" t="s">
        <v>180</v>
      </c>
      <c r="F25" s="70">
        <f t="shared" si="0"/>
        <v>200000</v>
      </c>
      <c r="G25" s="70">
        <f t="shared" si="1"/>
        <v>200000</v>
      </c>
      <c r="H25" s="70">
        <f t="shared" si="2"/>
        <v>200000</v>
      </c>
      <c r="I25" s="70"/>
      <c r="J25" s="70">
        <v>200000</v>
      </c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138"/>
    </row>
    <row r="26" ht="22.8" customHeight="1" spans="1:40">
      <c r="A26" s="84"/>
      <c r="B26" s="140" t="s">
        <v>171</v>
      </c>
      <c r="C26" s="140" t="s">
        <v>181</v>
      </c>
      <c r="D26" s="65" t="s">
        <v>154</v>
      </c>
      <c r="E26" s="142" t="s">
        <v>182</v>
      </c>
      <c r="F26" s="70">
        <f t="shared" si="0"/>
        <v>5000</v>
      </c>
      <c r="G26" s="70">
        <f t="shared" si="1"/>
        <v>5000</v>
      </c>
      <c r="H26" s="70">
        <f t="shared" si="2"/>
        <v>5000</v>
      </c>
      <c r="I26" s="70">
        <v>5000</v>
      </c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138"/>
    </row>
    <row r="27" ht="22.8" customHeight="1" spans="1:40">
      <c r="A27" s="84"/>
      <c r="B27" s="140" t="s">
        <v>171</v>
      </c>
      <c r="C27" s="140" t="s">
        <v>183</v>
      </c>
      <c r="D27" s="65" t="s">
        <v>154</v>
      </c>
      <c r="E27" s="142" t="s">
        <v>184</v>
      </c>
      <c r="F27" s="70">
        <f t="shared" si="0"/>
        <v>3240</v>
      </c>
      <c r="G27" s="70">
        <f t="shared" si="1"/>
        <v>3240</v>
      </c>
      <c r="H27" s="70">
        <f t="shared" si="2"/>
        <v>3240</v>
      </c>
      <c r="I27" s="70">
        <v>3240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138"/>
    </row>
    <row r="28" ht="22.8" customHeight="1" spans="1:40">
      <c r="A28" s="84"/>
      <c r="B28" s="140" t="s">
        <v>171</v>
      </c>
      <c r="C28" s="140" t="s">
        <v>185</v>
      </c>
      <c r="D28" s="65" t="s">
        <v>154</v>
      </c>
      <c r="E28" s="142" t="s">
        <v>186</v>
      </c>
      <c r="F28" s="70">
        <f t="shared" si="0"/>
        <v>350000</v>
      </c>
      <c r="G28" s="70">
        <f t="shared" si="1"/>
        <v>350000</v>
      </c>
      <c r="H28" s="70">
        <f t="shared" si="2"/>
        <v>350000</v>
      </c>
      <c r="I28" s="70"/>
      <c r="J28" s="70">
        <v>350000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138"/>
    </row>
    <row r="29" ht="22.8" customHeight="1" spans="1:40">
      <c r="A29" s="84"/>
      <c r="B29" s="140" t="s">
        <v>171</v>
      </c>
      <c r="C29" s="140" t="s">
        <v>187</v>
      </c>
      <c r="D29" s="65" t="s">
        <v>154</v>
      </c>
      <c r="E29" s="142" t="s">
        <v>188</v>
      </c>
      <c r="F29" s="70">
        <f t="shared" si="0"/>
        <v>130000</v>
      </c>
      <c r="G29" s="70">
        <f t="shared" si="1"/>
        <v>130000</v>
      </c>
      <c r="H29" s="70">
        <f t="shared" si="2"/>
        <v>130000</v>
      </c>
      <c r="I29" s="70"/>
      <c r="J29" s="70">
        <v>130000</v>
      </c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138"/>
    </row>
    <row r="30" ht="22.8" customHeight="1" spans="1:40">
      <c r="A30" s="84"/>
      <c r="B30" s="140" t="s">
        <v>171</v>
      </c>
      <c r="C30" s="140" t="s">
        <v>189</v>
      </c>
      <c r="D30" s="65" t="s">
        <v>154</v>
      </c>
      <c r="E30" s="142" t="s">
        <v>190</v>
      </c>
      <c r="F30" s="70">
        <f t="shared" si="0"/>
        <v>70275.78</v>
      </c>
      <c r="G30" s="70">
        <f t="shared" si="1"/>
        <v>70275.78</v>
      </c>
      <c r="H30" s="70">
        <f t="shared" si="2"/>
        <v>70275.78</v>
      </c>
      <c r="I30" s="70">
        <v>70275.78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138"/>
    </row>
    <row r="31" ht="22.8" customHeight="1" spans="1:40">
      <c r="A31" s="84"/>
      <c r="B31" s="140" t="s">
        <v>171</v>
      </c>
      <c r="C31" s="140" t="s">
        <v>191</v>
      </c>
      <c r="D31" s="65" t="s">
        <v>154</v>
      </c>
      <c r="E31" s="142" t="s">
        <v>192</v>
      </c>
      <c r="F31" s="70">
        <f t="shared" si="0"/>
        <v>40824</v>
      </c>
      <c r="G31" s="70">
        <f t="shared" si="1"/>
        <v>40824</v>
      </c>
      <c r="H31" s="70">
        <f t="shared" si="2"/>
        <v>40824</v>
      </c>
      <c r="I31" s="70">
        <v>40824</v>
      </c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138"/>
    </row>
    <row r="32" ht="22.8" customHeight="1" spans="1:40">
      <c r="A32" s="84"/>
      <c r="B32" s="140" t="s">
        <v>171</v>
      </c>
      <c r="C32" s="140" t="s">
        <v>193</v>
      </c>
      <c r="D32" s="65" t="s">
        <v>154</v>
      </c>
      <c r="E32" s="142" t="s">
        <v>194</v>
      </c>
      <c r="F32" s="70">
        <f t="shared" si="0"/>
        <v>57600</v>
      </c>
      <c r="G32" s="70">
        <f t="shared" si="1"/>
        <v>57600</v>
      </c>
      <c r="H32" s="70">
        <f t="shared" si="2"/>
        <v>57600</v>
      </c>
      <c r="I32" s="70">
        <v>57600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138"/>
    </row>
    <row r="33" ht="22.8" customHeight="1" spans="1:40">
      <c r="A33" s="84"/>
      <c r="B33" s="140" t="s">
        <v>171</v>
      </c>
      <c r="C33" s="140" t="s">
        <v>168</v>
      </c>
      <c r="D33" s="65" t="s">
        <v>154</v>
      </c>
      <c r="E33" s="142" t="s">
        <v>195</v>
      </c>
      <c r="F33" s="70">
        <f t="shared" si="0"/>
        <v>299254.9</v>
      </c>
      <c r="G33" s="70">
        <f t="shared" si="1"/>
        <v>299254.9</v>
      </c>
      <c r="H33" s="70">
        <f t="shared" si="2"/>
        <v>299254.9</v>
      </c>
      <c r="I33" s="70">
        <v>99254.9</v>
      </c>
      <c r="J33" s="70">
        <v>200000</v>
      </c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138"/>
    </row>
    <row r="34" ht="22.8" customHeight="1" spans="1:40">
      <c r="A34" s="84"/>
      <c r="B34" s="140" t="s">
        <v>196</v>
      </c>
      <c r="C34" s="140"/>
      <c r="D34" s="65">
        <v>205004</v>
      </c>
      <c r="E34" s="139" t="s">
        <v>197</v>
      </c>
      <c r="F34" s="70">
        <f t="shared" si="0"/>
        <v>218982.26</v>
      </c>
      <c r="G34" s="70">
        <f t="shared" si="1"/>
        <v>218982.26</v>
      </c>
      <c r="H34" s="70">
        <f t="shared" si="2"/>
        <v>218982.26</v>
      </c>
      <c r="I34" s="70">
        <f>SUM(I35:I36)</f>
        <v>218982.26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138"/>
    </row>
    <row r="35" ht="22.8" customHeight="1" spans="1:40">
      <c r="A35" s="84"/>
      <c r="B35" s="140" t="s">
        <v>196</v>
      </c>
      <c r="C35" s="140" t="s">
        <v>173</v>
      </c>
      <c r="D35" s="65" t="s">
        <v>154</v>
      </c>
      <c r="E35" s="142" t="s">
        <v>198</v>
      </c>
      <c r="F35" s="70">
        <f t="shared" si="0"/>
        <v>199777.6</v>
      </c>
      <c r="G35" s="70">
        <f t="shared" si="1"/>
        <v>199777.6</v>
      </c>
      <c r="H35" s="70">
        <f t="shared" si="2"/>
        <v>199777.6</v>
      </c>
      <c r="I35" s="70">
        <v>199777.6</v>
      </c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138"/>
    </row>
    <row r="36" ht="22.8" customHeight="1" spans="1:40">
      <c r="A36" s="84"/>
      <c r="B36" s="140" t="s">
        <v>196</v>
      </c>
      <c r="C36" s="140" t="s">
        <v>156</v>
      </c>
      <c r="D36" s="65" t="s">
        <v>154</v>
      </c>
      <c r="E36" s="142" t="s">
        <v>199</v>
      </c>
      <c r="F36" s="70">
        <f t="shared" si="0"/>
        <v>19204.66</v>
      </c>
      <c r="G36" s="70">
        <f t="shared" si="1"/>
        <v>19204.66</v>
      </c>
      <c r="H36" s="70">
        <f t="shared" si="2"/>
        <v>19204.66</v>
      </c>
      <c r="I36" s="70">
        <v>19204.66</v>
      </c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138"/>
    </row>
    <row r="37" ht="22.8" customHeight="1" spans="1:40">
      <c r="A37" s="84"/>
      <c r="B37" s="65">
        <v>310</v>
      </c>
      <c r="C37" s="65"/>
      <c r="D37" s="65">
        <v>205004</v>
      </c>
      <c r="E37" s="139" t="s">
        <v>200</v>
      </c>
      <c r="F37" s="70">
        <f t="shared" si="0"/>
        <v>27970</v>
      </c>
      <c r="G37" s="70">
        <f t="shared" si="1"/>
        <v>27970</v>
      </c>
      <c r="H37" s="70">
        <f t="shared" si="2"/>
        <v>27970</v>
      </c>
      <c r="I37" s="70">
        <f>SUM(I38)</f>
        <v>27970</v>
      </c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138"/>
    </row>
    <row r="38" ht="22.8" customHeight="1" spans="1:40">
      <c r="A38" s="84"/>
      <c r="B38" s="65">
        <v>310</v>
      </c>
      <c r="C38" s="169" t="s">
        <v>83</v>
      </c>
      <c r="D38" s="65">
        <v>205004</v>
      </c>
      <c r="E38" s="142" t="s">
        <v>201</v>
      </c>
      <c r="F38" s="70">
        <f t="shared" si="0"/>
        <v>27970</v>
      </c>
      <c r="G38" s="70">
        <f t="shared" si="1"/>
        <v>27970</v>
      </c>
      <c r="H38" s="70">
        <f t="shared" si="2"/>
        <v>27970</v>
      </c>
      <c r="I38" s="70">
        <v>27970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138"/>
    </row>
    <row r="39" ht="9.75" customHeight="1" spans="1:40">
      <c r="A39" s="95"/>
      <c r="B39" s="95"/>
      <c r="C39" s="95"/>
      <c r="D39" s="143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17" sqref="F17"/>
    </sheetView>
  </sheetViews>
  <sheetFormatPr defaultColWidth="10" defaultRowHeight="13.5"/>
  <cols>
    <col min="1" max="1" width="1.53333333333333" style="98" customWidth="1"/>
    <col min="2" max="4" width="6.15" style="98" customWidth="1"/>
    <col min="5" max="5" width="16.825" style="98" customWidth="1"/>
    <col min="6" max="6" width="41.0333333333333" style="98" customWidth="1"/>
    <col min="7" max="7" width="16.4083333333333" style="98" customWidth="1"/>
    <col min="8" max="8" width="16.625" style="98" customWidth="1"/>
    <col min="9" max="9" width="16.4083333333333" style="98" customWidth="1"/>
    <col min="10" max="10" width="1.53333333333333" style="98" customWidth="1"/>
    <col min="11" max="11" width="9.76666666666667" style="98" customWidth="1"/>
    <col min="12" max="16384" width="10" style="98"/>
  </cols>
  <sheetData>
    <row r="1" s="98" customFormat="1" ht="14.3" customHeight="1" spans="1:10">
      <c r="A1" s="101"/>
      <c r="B1" s="99"/>
      <c r="C1" s="99"/>
      <c r="D1" s="99"/>
      <c r="E1" s="100"/>
      <c r="F1" s="100"/>
      <c r="G1" s="120" t="s">
        <v>202</v>
      </c>
      <c r="H1" s="120"/>
      <c r="I1" s="120"/>
      <c r="J1" s="121"/>
    </row>
    <row r="2" s="98" customFormat="1" ht="19.9" customHeight="1" spans="1:10">
      <c r="A2" s="101"/>
      <c r="B2" s="104" t="s">
        <v>203</v>
      </c>
      <c r="C2" s="104"/>
      <c r="D2" s="104"/>
      <c r="E2" s="104"/>
      <c r="F2" s="104"/>
      <c r="G2" s="104"/>
      <c r="H2" s="104"/>
      <c r="I2" s="104"/>
      <c r="J2" s="121" t="s">
        <v>3</v>
      </c>
    </row>
    <row r="3" s="98" customFormat="1" ht="17.05" customHeight="1" spans="1:10">
      <c r="A3" s="105"/>
      <c r="B3" s="106" t="s">
        <v>5</v>
      </c>
      <c r="C3" s="106"/>
      <c r="D3" s="106"/>
      <c r="E3" s="106"/>
      <c r="F3" s="106"/>
      <c r="G3" s="105"/>
      <c r="H3" s="122"/>
      <c r="I3" s="107" t="s">
        <v>6</v>
      </c>
      <c r="J3" s="121"/>
    </row>
    <row r="4" s="98" customFormat="1" ht="21.35" customHeight="1" spans="1:10">
      <c r="A4" s="110"/>
      <c r="B4" s="109" t="s">
        <v>9</v>
      </c>
      <c r="C4" s="109"/>
      <c r="D4" s="109"/>
      <c r="E4" s="109"/>
      <c r="F4" s="109"/>
      <c r="G4" s="109" t="s">
        <v>59</v>
      </c>
      <c r="H4" s="123" t="s">
        <v>204</v>
      </c>
      <c r="I4" s="123" t="s">
        <v>142</v>
      </c>
      <c r="J4" s="103"/>
    </row>
    <row r="5" s="98" customFormat="1" ht="21.35" customHeight="1" spans="1:10">
      <c r="A5" s="110"/>
      <c r="B5" s="109" t="s">
        <v>79</v>
      </c>
      <c r="C5" s="109"/>
      <c r="D5" s="109"/>
      <c r="E5" s="109" t="s">
        <v>70</v>
      </c>
      <c r="F5" s="109" t="s">
        <v>71</v>
      </c>
      <c r="G5" s="109"/>
      <c r="H5" s="123"/>
      <c r="I5" s="123"/>
      <c r="J5" s="103"/>
    </row>
    <row r="6" s="98" customFormat="1" ht="21.35" customHeight="1" spans="1:10">
      <c r="A6" s="124"/>
      <c r="B6" s="109" t="s">
        <v>80</v>
      </c>
      <c r="C6" s="109" t="s">
        <v>81</v>
      </c>
      <c r="D6" s="109" t="s">
        <v>82</v>
      </c>
      <c r="E6" s="109"/>
      <c r="F6" s="109"/>
      <c r="G6" s="109"/>
      <c r="H6" s="123"/>
      <c r="I6" s="123"/>
      <c r="J6" s="125"/>
    </row>
    <row r="7" s="98" customFormat="1" ht="19.9" customHeight="1" spans="1:10">
      <c r="A7" s="126"/>
      <c r="B7" s="109"/>
      <c r="C7" s="109"/>
      <c r="D7" s="109"/>
      <c r="E7" s="109"/>
      <c r="F7" s="109" t="s">
        <v>72</v>
      </c>
      <c r="G7" s="111">
        <f>G8</f>
        <v>7830794.1</v>
      </c>
      <c r="H7" s="111">
        <f>H8</f>
        <v>7830794.1</v>
      </c>
      <c r="I7" s="111"/>
      <c r="J7" s="127"/>
    </row>
    <row r="8" s="98" customFormat="1" ht="19.9" customHeight="1" spans="1:10">
      <c r="A8" s="124"/>
      <c r="B8" s="113"/>
      <c r="C8" s="113"/>
      <c r="D8" s="113"/>
      <c r="E8" s="65">
        <v>205004</v>
      </c>
      <c r="F8" s="65" t="s">
        <v>0</v>
      </c>
      <c r="G8" s="111">
        <f>SUM(G9:G14)</f>
        <v>7830794.1</v>
      </c>
      <c r="H8" s="111">
        <f>SUM(H9:H14)</f>
        <v>7830794.1</v>
      </c>
      <c r="I8" s="114"/>
      <c r="J8" s="121"/>
    </row>
    <row r="9" s="98" customFormat="1" ht="19.9" customHeight="1" spans="1:10">
      <c r="A9" s="124"/>
      <c r="B9" s="65">
        <v>207</v>
      </c>
      <c r="C9" s="169" t="s">
        <v>83</v>
      </c>
      <c r="D9" s="169" t="s">
        <v>84</v>
      </c>
      <c r="E9" s="78">
        <v>205004</v>
      </c>
      <c r="F9" s="78" t="s">
        <v>85</v>
      </c>
      <c r="G9" s="128">
        <f t="shared" ref="G9:G14" si="0">SUM(H9:K9)</f>
        <v>6240061.39</v>
      </c>
      <c r="H9" s="114">
        <v>6240061.39</v>
      </c>
      <c r="I9" s="114"/>
      <c r="J9" s="121"/>
    </row>
    <row r="10" s="98" customFormat="1" ht="19.9" customHeight="1" spans="1:10">
      <c r="A10" s="124"/>
      <c r="B10" s="65" t="s">
        <v>86</v>
      </c>
      <c r="C10" s="65" t="s">
        <v>84</v>
      </c>
      <c r="D10" s="65" t="s">
        <v>83</v>
      </c>
      <c r="E10" s="78">
        <v>205004</v>
      </c>
      <c r="F10" s="78" t="s">
        <v>87</v>
      </c>
      <c r="G10" s="128">
        <f t="shared" si="0"/>
        <v>238721.5</v>
      </c>
      <c r="H10" s="114">
        <v>238721.5</v>
      </c>
      <c r="I10" s="114"/>
      <c r="J10" s="125"/>
    </row>
    <row r="11" s="98" customFormat="1" ht="19.9" customHeight="1" spans="1:10">
      <c r="A11" s="124"/>
      <c r="B11" s="65" t="s">
        <v>86</v>
      </c>
      <c r="C11" s="65" t="s">
        <v>84</v>
      </c>
      <c r="D11" s="65" t="s">
        <v>84</v>
      </c>
      <c r="E11" s="78">
        <v>205004</v>
      </c>
      <c r="F11" s="129" t="s">
        <v>88</v>
      </c>
      <c r="G11" s="128">
        <f t="shared" si="0"/>
        <v>572054.91</v>
      </c>
      <c r="H11" s="114">
        <v>572054.91</v>
      </c>
      <c r="I11" s="114"/>
      <c r="J11" s="125"/>
    </row>
    <row r="12" s="98" customFormat="1" ht="19.9" customHeight="1" spans="1:10">
      <c r="A12" s="124"/>
      <c r="B12" s="65" t="s">
        <v>89</v>
      </c>
      <c r="C12" s="65" t="s">
        <v>90</v>
      </c>
      <c r="D12" s="65" t="s">
        <v>83</v>
      </c>
      <c r="E12" s="78">
        <v>205004</v>
      </c>
      <c r="F12" s="129" t="s">
        <v>91</v>
      </c>
      <c r="G12" s="128">
        <f t="shared" si="0"/>
        <v>275301.43</v>
      </c>
      <c r="H12" s="114">
        <v>275301.43</v>
      </c>
      <c r="I12" s="114"/>
      <c r="J12" s="125"/>
    </row>
    <row r="13" s="98" customFormat="1" ht="19.9" customHeight="1" spans="1:10">
      <c r="A13" s="124"/>
      <c r="B13" s="65" t="s">
        <v>89</v>
      </c>
      <c r="C13" s="65" t="s">
        <v>90</v>
      </c>
      <c r="D13" s="65" t="s">
        <v>92</v>
      </c>
      <c r="E13" s="78">
        <v>205004</v>
      </c>
      <c r="F13" s="129" t="s">
        <v>93</v>
      </c>
      <c r="G13" s="128">
        <f t="shared" si="0"/>
        <v>66337.89</v>
      </c>
      <c r="H13" s="114">
        <v>66337.89</v>
      </c>
      <c r="I13" s="114"/>
      <c r="J13" s="125"/>
    </row>
    <row r="14" s="98" customFormat="1" ht="19.9" customHeight="1" spans="1:10">
      <c r="A14" s="124"/>
      <c r="B14" s="65" t="s">
        <v>94</v>
      </c>
      <c r="C14" s="65" t="s">
        <v>83</v>
      </c>
      <c r="D14" s="65" t="s">
        <v>95</v>
      </c>
      <c r="E14" s="78">
        <v>205004</v>
      </c>
      <c r="F14" s="129" t="s">
        <v>96</v>
      </c>
      <c r="G14" s="128">
        <f t="shared" si="0"/>
        <v>438316.98</v>
      </c>
      <c r="H14" s="114">
        <v>438316.98</v>
      </c>
      <c r="I14" s="114"/>
      <c r="J14" s="125"/>
    </row>
    <row r="15" s="98" customFormat="1" ht="19.9" customHeight="1" spans="1:10">
      <c r="A15" s="124"/>
      <c r="B15" s="113"/>
      <c r="C15" s="113"/>
      <c r="D15" s="113"/>
      <c r="E15" s="113"/>
      <c r="F15" s="115"/>
      <c r="G15" s="114"/>
      <c r="H15" s="114"/>
      <c r="I15" s="114"/>
      <c r="J15" s="125"/>
    </row>
    <row r="16" s="98" customFormat="1" ht="19.9" customHeight="1" spans="1:10">
      <c r="A16" s="124"/>
      <c r="B16" s="113"/>
      <c r="C16" s="113"/>
      <c r="D16" s="113"/>
      <c r="E16" s="113"/>
      <c r="F16" s="115"/>
      <c r="G16" s="114"/>
      <c r="H16" s="114"/>
      <c r="I16" s="114"/>
      <c r="J16" s="125"/>
    </row>
    <row r="17" s="98" customFormat="1" ht="19.9" customHeight="1" spans="1:10">
      <c r="A17" s="124"/>
      <c r="B17" s="113"/>
      <c r="C17" s="113"/>
      <c r="D17" s="113"/>
      <c r="E17" s="113"/>
      <c r="F17" s="115"/>
      <c r="G17" s="114"/>
      <c r="H17" s="114"/>
      <c r="I17" s="114"/>
      <c r="J17" s="125"/>
    </row>
    <row r="18" s="98" customFormat="1" ht="19.9" customHeight="1" spans="1:10">
      <c r="A18" s="124"/>
      <c r="B18" s="113"/>
      <c r="C18" s="113"/>
      <c r="D18" s="113"/>
      <c r="E18" s="113"/>
      <c r="F18" s="115"/>
      <c r="G18" s="114"/>
      <c r="H18" s="114"/>
      <c r="I18" s="114"/>
      <c r="J18" s="125"/>
    </row>
    <row r="19" s="98" customFormat="1" ht="19.9" customHeight="1" spans="1:10">
      <c r="A19" s="124"/>
      <c r="B19" s="113"/>
      <c r="C19" s="113"/>
      <c r="D19" s="113"/>
      <c r="E19" s="113"/>
      <c r="F19" s="115"/>
      <c r="G19" s="114"/>
      <c r="H19" s="114"/>
      <c r="I19" s="114"/>
      <c r="J19" s="125"/>
    </row>
    <row r="20" s="98" customFormat="1" ht="19.9" customHeight="1" spans="1:10">
      <c r="A20" s="124"/>
      <c r="B20" s="113"/>
      <c r="C20" s="113"/>
      <c r="D20" s="113"/>
      <c r="E20" s="113"/>
      <c r="F20" s="115"/>
      <c r="G20" s="114"/>
      <c r="H20" s="114"/>
      <c r="I20" s="114"/>
      <c r="J20" s="125"/>
    </row>
    <row r="21" s="98" customFormat="1" ht="19.9" customHeight="1" spans="1:10">
      <c r="A21" s="124"/>
      <c r="B21" s="113"/>
      <c r="C21" s="113"/>
      <c r="D21" s="113"/>
      <c r="E21" s="113"/>
      <c r="F21" s="115"/>
      <c r="G21" s="114"/>
      <c r="H21" s="114"/>
      <c r="I21" s="114"/>
      <c r="J21" s="125"/>
    </row>
    <row r="22" s="98" customFormat="1" ht="19.9" customHeight="1" spans="1:10">
      <c r="A22" s="124"/>
      <c r="B22" s="113"/>
      <c r="C22" s="113"/>
      <c r="D22" s="113"/>
      <c r="E22" s="113"/>
      <c r="F22" s="115"/>
      <c r="G22" s="114"/>
      <c r="H22" s="114"/>
      <c r="I22" s="114"/>
      <c r="J22" s="125"/>
    </row>
    <row r="23" s="98" customFormat="1" ht="19.9" customHeight="1" spans="1:10">
      <c r="A23" s="124"/>
      <c r="B23" s="113"/>
      <c r="C23" s="113"/>
      <c r="D23" s="113"/>
      <c r="E23" s="113"/>
      <c r="F23" s="115"/>
      <c r="G23" s="114"/>
      <c r="H23" s="114"/>
      <c r="I23" s="114"/>
      <c r="J23" s="125"/>
    </row>
    <row r="24" s="98" customFormat="1" ht="19.9" customHeight="1" spans="1:10">
      <c r="A24" s="124"/>
      <c r="B24" s="113"/>
      <c r="C24" s="113"/>
      <c r="D24" s="113"/>
      <c r="E24" s="113"/>
      <c r="F24" s="115"/>
      <c r="G24" s="114"/>
      <c r="H24" s="114"/>
      <c r="I24" s="114"/>
      <c r="J24" s="125"/>
    </row>
    <row r="25" s="98" customFormat="1" ht="19.9" customHeight="1" spans="1:10">
      <c r="A25" s="124"/>
      <c r="B25" s="113"/>
      <c r="C25" s="113"/>
      <c r="D25" s="113"/>
      <c r="E25" s="113"/>
      <c r="F25" s="115"/>
      <c r="G25" s="114"/>
      <c r="H25" s="114"/>
      <c r="I25" s="114"/>
      <c r="J25" s="125"/>
    </row>
    <row r="26" s="98" customFormat="1" ht="19.9" customHeight="1" spans="1:10">
      <c r="A26" s="124"/>
      <c r="B26" s="113"/>
      <c r="C26" s="113"/>
      <c r="D26" s="113"/>
      <c r="E26" s="113"/>
      <c r="F26" s="115"/>
      <c r="G26" s="114"/>
      <c r="H26" s="114"/>
      <c r="I26" s="114"/>
      <c r="J26" s="12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selection activeCell="N8" sqref="N8"/>
    </sheetView>
  </sheetViews>
  <sheetFormatPr defaultColWidth="10" defaultRowHeight="13.5"/>
  <cols>
    <col min="1" max="1" width="1.53333333333333" style="98" customWidth="1"/>
    <col min="2" max="3" width="6.15" style="98" customWidth="1"/>
    <col min="4" max="4" width="16.4083333333333" style="98" customWidth="1"/>
    <col min="5" max="5" width="41.0333333333333" style="98" customWidth="1"/>
    <col min="6" max="8" width="16.4083333333333" style="98" customWidth="1"/>
    <col min="9" max="9" width="1.53333333333333" style="98" customWidth="1"/>
    <col min="10" max="16384" width="10" style="98"/>
  </cols>
  <sheetData>
    <row r="1" s="98" customFormat="1" ht="14.3" customHeight="1" spans="1:9">
      <c r="A1" s="99"/>
      <c r="B1" s="99"/>
      <c r="C1" s="99"/>
      <c r="D1" s="100"/>
      <c r="E1" s="100"/>
      <c r="F1" s="101"/>
      <c r="G1" s="101"/>
      <c r="H1" s="102" t="s">
        <v>205</v>
      </c>
      <c r="I1" s="103"/>
    </row>
    <row r="2" s="98" customFormat="1" ht="19.9" customHeight="1" spans="1:9">
      <c r="A2" s="101"/>
      <c r="B2" s="104" t="s">
        <v>206</v>
      </c>
      <c r="C2" s="104"/>
      <c r="D2" s="104"/>
      <c r="E2" s="104"/>
      <c r="F2" s="104"/>
      <c r="G2" s="104"/>
      <c r="H2" s="104"/>
      <c r="I2" s="103"/>
    </row>
    <row r="3" s="98" customFormat="1" ht="17.05" customHeight="1" spans="1:9">
      <c r="A3" s="105"/>
      <c r="B3" s="106" t="s">
        <v>5</v>
      </c>
      <c r="C3" s="106"/>
      <c r="D3" s="106"/>
      <c r="E3" s="106"/>
      <c r="G3" s="105"/>
      <c r="H3" s="107" t="s">
        <v>6</v>
      </c>
      <c r="I3" s="103"/>
    </row>
    <row r="4" s="98" customFormat="1" ht="21.35" customHeight="1" spans="1:9">
      <c r="A4" s="108"/>
      <c r="B4" s="109" t="s">
        <v>9</v>
      </c>
      <c r="C4" s="109"/>
      <c r="D4" s="109"/>
      <c r="E4" s="109"/>
      <c r="F4" s="109" t="s">
        <v>75</v>
      </c>
      <c r="G4" s="109"/>
      <c r="H4" s="109"/>
      <c r="I4" s="103"/>
    </row>
    <row r="5" s="98" customFormat="1" ht="21.35" customHeight="1" spans="1:9">
      <c r="A5" s="108"/>
      <c r="B5" s="109" t="s">
        <v>79</v>
      </c>
      <c r="C5" s="109"/>
      <c r="D5" s="109" t="s">
        <v>70</v>
      </c>
      <c r="E5" s="109" t="s">
        <v>71</v>
      </c>
      <c r="F5" s="109" t="s">
        <v>59</v>
      </c>
      <c r="G5" s="109" t="s">
        <v>207</v>
      </c>
      <c r="H5" s="109" t="s">
        <v>208</v>
      </c>
      <c r="I5" s="103"/>
    </row>
    <row r="6" s="98" customFormat="1" ht="21.35" customHeight="1" spans="1:9">
      <c r="A6" s="110"/>
      <c r="B6" s="109" t="s">
        <v>80</v>
      </c>
      <c r="C6" s="109" t="s">
        <v>81</v>
      </c>
      <c r="D6" s="109"/>
      <c r="E6" s="109"/>
      <c r="F6" s="109"/>
      <c r="G6" s="109"/>
      <c r="H6" s="109"/>
      <c r="I6" s="103"/>
    </row>
    <row r="7" s="98" customFormat="1" ht="30" customHeight="1" spans="1:9">
      <c r="A7" s="108"/>
      <c r="B7" s="109"/>
      <c r="C7" s="109"/>
      <c r="D7" s="109"/>
      <c r="E7" s="109" t="s">
        <v>72</v>
      </c>
      <c r="F7" s="111">
        <f>F8</f>
        <v>6480794.1</v>
      </c>
      <c r="G7" s="111">
        <f>G8</f>
        <v>5962259.42</v>
      </c>
      <c r="H7" s="111">
        <f>H8</f>
        <v>518534.68</v>
      </c>
      <c r="I7" s="103"/>
    </row>
    <row r="8" s="98" customFormat="1" ht="30" customHeight="1" spans="1:9">
      <c r="A8" s="108"/>
      <c r="B8" s="112"/>
      <c r="C8" s="112"/>
      <c r="D8" s="113">
        <v>205004</v>
      </c>
      <c r="E8" s="79" t="s">
        <v>0</v>
      </c>
      <c r="F8" s="114">
        <f>F9+F12+F14</f>
        <v>6480794.1</v>
      </c>
      <c r="G8" s="114">
        <f>G9+G12+G14</f>
        <v>5962259.42</v>
      </c>
      <c r="H8" s="114">
        <f>H9+H12+H14</f>
        <v>518534.68</v>
      </c>
      <c r="I8" s="103"/>
    </row>
    <row r="9" s="98" customFormat="1" ht="30" customHeight="1" spans="1:9">
      <c r="A9" s="108"/>
      <c r="B9" s="112">
        <v>505</v>
      </c>
      <c r="C9" s="112"/>
      <c r="D9" s="113">
        <v>205004</v>
      </c>
      <c r="E9" s="115"/>
      <c r="F9" s="114">
        <f>SUM(G9:H9)</f>
        <v>6233841.84</v>
      </c>
      <c r="G9" s="114">
        <f>SUM(G10:G11)</f>
        <v>5743277.16</v>
      </c>
      <c r="H9" s="114">
        <f>SUM(H10:H11)</f>
        <v>490564.68</v>
      </c>
      <c r="I9" s="103"/>
    </row>
    <row r="10" s="98" customFormat="1" ht="30" customHeight="1" spans="1:9">
      <c r="A10" s="108"/>
      <c r="B10" s="112">
        <v>505</v>
      </c>
      <c r="C10" s="170" t="s">
        <v>95</v>
      </c>
      <c r="D10" s="113">
        <v>205004</v>
      </c>
      <c r="E10" s="115" t="s">
        <v>150</v>
      </c>
      <c r="F10" s="114">
        <f>SUM(G10:H10)</f>
        <v>5743277.16</v>
      </c>
      <c r="G10" s="114">
        <v>5743277.16</v>
      </c>
      <c r="H10" s="114"/>
      <c r="I10" s="103"/>
    </row>
    <row r="11" s="98" customFormat="1" ht="30" customHeight="1" spans="1:9">
      <c r="A11" s="108"/>
      <c r="B11" s="112">
        <v>505</v>
      </c>
      <c r="C11" s="170" t="s">
        <v>83</v>
      </c>
      <c r="D11" s="113">
        <v>205004</v>
      </c>
      <c r="E11" s="115" t="s">
        <v>170</v>
      </c>
      <c r="F11" s="114">
        <f>SUM(G11:H11)</f>
        <v>490564.68</v>
      </c>
      <c r="G11" s="114"/>
      <c r="H11" s="114">
        <v>490564.68</v>
      </c>
      <c r="I11" s="103"/>
    </row>
    <row r="12" s="98" customFormat="1" ht="30" customHeight="1" spans="1:9">
      <c r="A12" s="116"/>
      <c r="B12" s="112">
        <v>506</v>
      </c>
      <c r="C12" s="112"/>
      <c r="D12" s="113">
        <v>205004</v>
      </c>
      <c r="E12" s="115"/>
      <c r="F12" s="114">
        <f>SUM(G12:H12)</f>
        <v>27970</v>
      </c>
      <c r="G12" s="114"/>
      <c r="H12" s="114">
        <f>SUM(H13)</f>
        <v>27970</v>
      </c>
      <c r="I12" s="103"/>
    </row>
    <row r="13" s="98" customFormat="1" ht="30" customHeight="1" spans="1:9">
      <c r="A13" s="116"/>
      <c r="B13" s="112">
        <v>506</v>
      </c>
      <c r="C13" s="170" t="s">
        <v>95</v>
      </c>
      <c r="D13" s="113">
        <v>205004</v>
      </c>
      <c r="E13" s="115" t="s">
        <v>200</v>
      </c>
      <c r="F13" s="114">
        <f>SUM(G13:H13)</f>
        <v>27970</v>
      </c>
      <c r="G13" s="114"/>
      <c r="H13" s="114">
        <v>27970</v>
      </c>
      <c r="I13" s="103"/>
    </row>
    <row r="14" s="98" customFormat="1" ht="30" customHeight="1" spans="1:9">
      <c r="B14" s="112">
        <v>509</v>
      </c>
      <c r="C14" s="112"/>
      <c r="D14" s="113">
        <v>205004</v>
      </c>
      <c r="E14" s="115"/>
      <c r="F14" s="114">
        <f>SUM(G14:H14)</f>
        <v>218982.26</v>
      </c>
      <c r="G14" s="114">
        <f>SUM(G15)</f>
        <v>218982.26</v>
      </c>
      <c r="H14" s="114"/>
      <c r="I14" s="103"/>
    </row>
    <row r="15" s="98" customFormat="1" ht="30" customHeight="1" spans="1:9">
      <c r="B15" s="112">
        <v>509</v>
      </c>
      <c r="C15" s="170" t="s">
        <v>95</v>
      </c>
      <c r="D15" s="113">
        <v>205004</v>
      </c>
      <c r="E15" s="115" t="s">
        <v>209</v>
      </c>
      <c r="F15" s="114">
        <f>SUM(G15:H15)</f>
        <v>218982.26</v>
      </c>
      <c r="G15" s="114">
        <v>218982.26</v>
      </c>
      <c r="H15" s="114"/>
      <c r="I15" s="103"/>
    </row>
    <row r="16" s="98" customFormat="1" ht="30" customHeight="1" spans="1:9">
      <c r="B16" s="112"/>
      <c r="C16" s="112"/>
      <c r="D16" s="113"/>
      <c r="E16" s="115"/>
      <c r="F16" s="114"/>
      <c r="G16" s="114"/>
      <c r="H16" s="114"/>
      <c r="I16" s="103"/>
    </row>
    <row r="17" s="98" customFormat="1" ht="30" customHeight="1" spans="1:9">
      <c r="B17" s="112"/>
      <c r="C17" s="112"/>
      <c r="D17" s="113"/>
      <c r="E17" s="115"/>
      <c r="F17" s="114"/>
      <c r="G17" s="114"/>
      <c r="H17" s="114"/>
      <c r="I17" s="103"/>
    </row>
    <row r="18" s="98" customFormat="1" ht="30" customHeight="1" spans="1:9">
      <c r="B18" s="112"/>
      <c r="C18" s="112"/>
      <c r="D18" s="113"/>
      <c r="E18" s="115"/>
      <c r="F18" s="114"/>
      <c r="G18" s="114"/>
      <c r="H18" s="114"/>
      <c r="I18" s="103"/>
    </row>
    <row r="19" s="98" customFormat="1" ht="30" customHeight="1" spans="1:9">
      <c r="B19" s="112"/>
      <c r="C19" s="112"/>
      <c r="D19" s="113"/>
      <c r="E19" s="115"/>
      <c r="F19" s="114"/>
      <c r="G19" s="114"/>
      <c r="H19" s="114"/>
      <c r="I19" s="103"/>
    </row>
    <row r="20" s="98" customFormat="1" ht="30" customHeight="1" spans="1:9">
      <c r="B20" s="112"/>
      <c r="C20" s="112"/>
      <c r="D20" s="113"/>
      <c r="E20" s="115"/>
      <c r="F20" s="114"/>
      <c r="G20" s="114"/>
      <c r="H20" s="114"/>
      <c r="I20" s="103"/>
    </row>
    <row r="21" s="98" customFormat="1" ht="30" customHeight="1" spans="1:9">
      <c r="B21" s="112"/>
      <c r="C21" s="112"/>
      <c r="D21" s="113"/>
      <c r="E21" s="115"/>
      <c r="F21" s="114"/>
      <c r="G21" s="114"/>
      <c r="H21" s="114"/>
      <c r="I21" s="103"/>
    </row>
    <row r="22" s="98" customFormat="1" ht="30" customHeight="1" spans="1:9">
      <c r="A22" s="108"/>
      <c r="B22" s="112"/>
      <c r="C22" s="112"/>
      <c r="D22" s="113"/>
      <c r="E22" s="115"/>
      <c r="F22" s="114"/>
      <c r="G22" s="114"/>
      <c r="H22" s="114"/>
      <c r="I22" s="103"/>
    </row>
    <row r="23" s="98" customFormat="1" ht="30" customHeight="1" spans="1:9">
      <c r="B23" s="112"/>
      <c r="C23" s="112"/>
      <c r="D23" s="113"/>
      <c r="E23" s="115"/>
      <c r="F23" s="114"/>
      <c r="G23" s="114"/>
      <c r="H23" s="114"/>
      <c r="I23" s="103"/>
    </row>
    <row r="24" s="98" customFormat="1" ht="30" customHeight="1" spans="1:9">
      <c r="B24" s="112"/>
      <c r="C24" s="112"/>
      <c r="D24" s="113"/>
      <c r="E24" s="115"/>
      <c r="F24" s="114"/>
      <c r="G24" s="114"/>
      <c r="H24" s="114"/>
      <c r="I24" s="103"/>
    </row>
    <row r="25" s="98" customFormat="1" ht="30" customHeight="1" spans="1:9">
      <c r="B25" s="112"/>
      <c r="C25" s="112"/>
      <c r="D25" s="113"/>
      <c r="E25" s="115"/>
      <c r="F25" s="114"/>
      <c r="G25" s="114"/>
      <c r="H25" s="114"/>
      <c r="I25" s="103"/>
    </row>
    <row r="26" s="98" customFormat="1" ht="30" customHeight="1" spans="1:9">
      <c r="B26" s="112"/>
      <c r="C26" s="112"/>
      <c r="D26" s="113"/>
      <c r="E26" s="115"/>
      <c r="F26" s="114"/>
      <c r="G26" s="114"/>
      <c r="H26" s="114"/>
      <c r="I26" s="103"/>
    </row>
    <row r="27" s="98" customFormat="1" ht="30" customHeight="1" spans="1:9">
      <c r="B27" s="112"/>
      <c r="C27" s="112"/>
      <c r="D27" s="113"/>
      <c r="E27" s="115"/>
      <c r="F27" s="114"/>
      <c r="G27" s="114"/>
      <c r="H27" s="114"/>
      <c r="I27" s="103"/>
    </row>
    <row r="28" s="98" customFormat="1" ht="30" customHeight="1" spans="1:9">
      <c r="B28" s="112"/>
      <c r="C28" s="112"/>
      <c r="D28" s="113"/>
      <c r="E28" s="115"/>
      <c r="F28" s="114"/>
      <c r="G28" s="114"/>
      <c r="H28" s="114"/>
      <c r="I28" s="103"/>
    </row>
    <row r="29" s="98" customFormat="1" ht="30" customHeight="1" spans="1:9">
      <c r="B29" s="112"/>
      <c r="C29" s="112"/>
      <c r="D29" s="113"/>
      <c r="E29" s="115"/>
      <c r="F29" s="114"/>
      <c r="G29" s="114"/>
      <c r="H29" s="114"/>
      <c r="I29" s="103"/>
    </row>
    <row r="30" s="98" customFormat="1" ht="30" customHeight="1" spans="1:9">
      <c r="B30" s="112"/>
      <c r="C30" s="112"/>
      <c r="D30" s="113"/>
      <c r="E30" s="115"/>
      <c r="F30" s="114"/>
      <c r="G30" s="114"/>
      <c r="H30" s="114"/>
      <c r="I30" s="103"/>
    </row>
    <row r="31" s="98" customFormat="1" ht="30" customHeight="1" spans="1:9">
      <c r="B31" s="112"/>
      <c r="C31" s="112"/>
      <c r="D31" s="113"/>
      <c r="E31" s="115"/>
      <c r="F31" s="114"/>
      <c r="G31" s="114"/>
      <c r="H31" s="114"/>
      <c r="I31" s="103"/>
    </row>
    <row r="32" s="98" customFormat="1" ht="30" customHeight="1" spans="1:9">
      <c r="B32" s="112"/>
      <c r="C32" s="112"/>
      <c r="D32" s="113"/>
      <c r="E32" s="115"/>
      <c r="F32" s="114"/>
      <c r="G32" s="114"/>
      <c r="H32" s="114"/>
      <c r="I32" s="103"/>
    </row>
    <row r="33" s="98" customFormat="1" ht="8.5" customHeight="1" spans="1:9">
      <c r="A33" s="117"/>
      <c r="B33" s="117"/>
      <c r="C33" s="117"/>
      <c r="D33" s="118"/>
      <c r="E33" s="117"/>
      <c r="F33" s="117"/>
      <c r="G33" s="117"/>
      <c r="H33" s="117"/>
      <c r="I33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1" sqref="F11"/>
    </sheetView>
  </sheetViews>
  <sheetFormatPr defaultColWidth="10" defaultRowHeight="13.5" outlineLevelCol="7"/>
  <cols>
    <col min="1" max="1" width="1.53333333333333" style="80" customWidth="1"/>
    <col min="2" max="4" width="6.625" style="80" customWidth="1"/>
    <col min="5" max="5" width="26.625" style="80" customWidth="1"/>
    <col min="6" max="6" width="48.625" style="80" customWidth="1"/>
    <col min="7" max="7" width="26.625" style="80" customWidth="1"/>
    <col min="8" max="8" width="1.53333333333333" style="80" customWidth="1"/>
    <col min="9" max="10" width="9.76666666666667" style="80" customWidth="1"/>
    <col min="11" max="16384" width="10" style="80"/>
  </cols>
  <sheetData>
    <row r="1" ht="25" customHeight="1" spans="1:8">
      <c r="A1" s="81"/>
      <c r="B1" s="2"/>
      <c r="C1" s="2"/>
      <c r="D1" s="2"/>
      <c r="E1" s="82"/>
      <c r="F1" s="82"/>
      <c r="G1" s="83" t="s">
        <v>210</v>
      </c>
      <c r="H1" s="84"/>
    </row>
    <row r="2" ht="22.8" customHeight="1" spans="1:8">
      <c r="A2" s="81"/>
      <c r="B2" s="85" t="s">
        <v>211</v>
      </c>
      <c r="C2" s="85"/>
      <c r="D2" s="85"/>
      <c r="E2" s="85"/>
      <c r="F2" s="85"/>
      <c r="G2" s="85"/>
      <c r="H2" s="84" t="s">
        <v>3</v>
      </c>
    </row>
    <row r="3" ht="19.55" customHeight="1" spans="1:8">
      <c r="A3" s="86"/>
      <c r="B3" s="87" t="s">
        <v>5</v>
      </c>
      <c r="C3" s="87"/>
      <c r="D3" s="87"/>
      <c r="E3" s="87"/>
      <c r="F3" s="87"/>
      <c r="G3" s="88" t="s">
        <v>6</v>
      </c>
      <c r="H3" s="89"/>
    </row>
    <row r="4" ht="24.4" customHeight="1" spans="1:8">
      <c r="A4" s="90"/>
      <c r="B4" s="65" t="s">
        <v>79</v>
      </c>
      <c r="C4" s="65"/>
      <c r="D4" s="65"/>
      <c r="E4" s="65" t="s">
        <v>70</v>
      </c>
      <c r="F4" s="65" t="s">
        <v>71</v>
      </c>
      <c r="G4" s="65" t="s">
        <v>212</v>
      </c>
      <c r="H4" s="91"/>
    </row>
    <row r="5" ht="24" customHeight="1" spans="1:8">
      <c r="A5" s="90"/>
      <c r="B5" s="65" t="s">
        <v>80</v>
      </c>
      <c r="C5" s="65" t="s">
        <v>81</v>
      </c>
      <c r="D5" s="65" t="s">
        <v>82</v>
      </c>
      <c r="E5" s="65"/>
      <c r="F5" s="65"/>
      <c r="G5" s="65"/>
      <c r="H5" s="92"/>
    </row>
    <row r="6" ht="28" customHeight="1" spans="1:8">
      <c r="A6" s="93"/>
      <c r="B6" s="65"/>
      <c r="C6" s="65"/>
      <c r="D6" s="65"/>
      <c r="E6" s="65"/>
      <c r="F6" s="65" t="s">
        <v>72</v>
      </c>
      <c r="G6" s="70">
        <f>G7</f>
        <v>1350000</v>
      </c>
      <c r="H6" s="94"/>
    </row>
    <row r="7" ht="31" customHeight="1" spans="1:8">
      <c r="A7" s="93"/>
      <c r="B7" s="65"/>
      <c r="C7" s="65"/>
      <c r="D7" s="65"/>
      <c r="E7" s="78">
        <v>205004</v>
      </c>
      <c r="F7" s="78" t="s">
        <v>0</v>
      </c>
      <c r="G7" s="70">
        <f>G8</f>
        <v>1350000</v>
      </c>
      <c r="H7" s="94"/>
    </row>
    <row r="8" ht="22.8" customHeight="1" spans="1:8">
      <c r="A8" s="93"/>
      <c r="B8" s="65">
        <v>207</v>
      </c>
      <c r="C8" s="169" t="s">
        <v>83</v>
      </c>
      <c r="D8" s="169" t="s">
        <v>84</v>
      </c>
      <c r="E8" s="65">
        <v>205004</v>
      </c>
      <c r="F8" s="65" t="s">
        <v>85</v>
      </c>
      <c r="G8" s="70">
        <v>1350000</v>
      </c>
      <c r="H8" s="94"/>
    </row>
    <row r="9" ht="22.8" customHeight="1" spans="1:8">
      <c r="A9" s="93"/>
      <c r="B9" s="65"/>
      <c r="C9" s="65"/>
      <c r="D9" s="65"/>
      <c r="E9" s="65"/>
      <c r="F9" s="65"/>
      <c r="G9" s="70"/>
      <c r="H9" s="94"/>
    </row>
    <row r="10" ht="22.8" customHeight="1" spans="1:8">
      <c r="A10" s="93"/>
      <c r="B10" s="65"/>
      <c r="C10" s="65"/>
      <c r="D10" s="65"/>
      <c r="E10" s="65"/>
      <c r="F10" s="65"/>
      <c r="G10" s="70"/>
      <c r="H10" s="94"/>
    </row>
    <row r="11" ht="22.8" customHeight="1" spans="1:8">
      <c r="A11" s="93"/>
      <c r="B11" s="65"/>
      <c r="C11" s="65"/>
      <c r="D11" s="65"/>
      <c r="E11" s="65"/>
      <c r="F11" s="65"/>
      <c r="G11" s="70"/>
      <c r="H11" s="94"/>
    </row>
    <row r="12" ht="22.8" customHeight="1" spans="1:8">
      <c r="A12" s="93"/>
      <c r="B12" s="65"/>
      <c r="C12" s="65"/>
      <c r="D12" s="65"/>
      <c r="E12" s="65"/>
      <c r="F12" s="65"/>
      <c r="G12" s="70"/>
      <c r="H12" s="94"/>
    </row>
    <row r="13" ht="22.8" customHeight="1" spans="1:8">
      <c r="A13" s="93"/>
      <c r="B13" s="65"/>
      <c r="C13" s="65"/>
      <c r="D13" s="65"/>
      <c r="E13" s="65"/>
      <c r="F13" s="65"/>
      <c r="G13" s="70"/>
      <c r="H13" s="94"/>
    </row>
    <row r="14" ht="22.8" customHeight="1" spans="1:8">
      <c r="A14" s="93"/>
      <c r="B14" s="65"/>
      <c r="C14" s="65"/>
      <c r="D14" s="65"/>
      <c r="E14" s="65"/>
      <c r="F14" s="65"/>
      <c r="G14" s="70"/>
      <c r="H14" s="94"/>
    </row>
    <row r="15" ht="22.8" customHeight="1" spans="1:8">
      <c r="A15" s="90"/>
      <c r="B15" s="72"/>
      <c r="C15" s="72"/>
      <c r="D15" s="72"/>
      <c r="E15" s="72"/>
      <c r="F15" s="72" t="s">
        <v>23</v>
      </c>
      <c r="G15" s="73"/>
      <c r="H15" s="91"/>
    </row>
    <row r="16" ht="22.8" customHeight="1" spans="1:8">
      <c r="A16" s="90"/>
      <c r="B16" s="72"/>
      <c r="C16" s="72"/>
      <c r="D16" s="72"/>
      <c r="E16" s="72"/>
      <c r="F16" s="72" t="s">
        <v>23</v>
      </c>
      <c r="G16" s="73"/>
      <c r="H16" s="91"/>
    </row>
    <row r="17" ht="28" customHeight="1" spans="1:8">
      <c r="A17" s="90"/>
      <c r="B17" s="72"/>
      <c r="C17" s="72"/>
      <c r="D17" s="72"/>
      <c r="E17" s="72"/>
      <c r="F17" s="72"/>
      <c r="G17" s="73"/>
      <c r="H17" s="92"/>
    </row>
    <row r="18" ht="28" customHeight="1" spans="1:8">
      <c r="A18" s="90"/>
      <c r="B18" s="72"/>
      <c r="C18" s="72"/>
      <c r="D18" s="72"/>
      <c r="E18" s="72"/>
      <c r="F18" s="72"/>
      <c r="G18" s="73"/>
      <c r="H18" s="92"/>
    </row>
    <row r="19" ht="9.75" customHeight="1" spans="1:8">
      <c r="A19" s="95"/>
      <c r="B19" s="96"/>
      <c r="C19" s="96"/>
      <c r="D19" s="96"/>
      <c r="E19" s="96"/>
      <c r="F19" s="95"/>
      <c r="G19" s="95"/>
      <c r="H19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bjnbklnl</cp:lastModifiedBy>
  <dcterms:created xsi:type="dcterms:W3CDTF">2022-03-04T19:28:00Z</dcterms:created>
  <dcterms:modified xsi:type="dcterms:W3CDTF">2026-02-06T02:13:21Z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